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35" windowWidth="15300" windowHeight="4020" tabRatio="924" firstSheet="2" activeTab="26"/>
  </bookViews>
  <sheets>
    <sheet name="Лист1" sheetId="3" r:id="rId1"/>
    <sheet name="Лист2-3" sheetId="30" r:id="rId2"/>
    <sheet name="Лист4-5" sheetId="32" r:id="rId3"/>
    <sheet name="Лист6" sheetId="28" r:id="rId4"/>
    <sheet name="Лист7" sheetId="4" r:id="rId5"/>
    <sheet name="Лист8" sheetId="31" r:id="rId6"/>
    <sheet name="Лист9" sheetId="5" r:id="rId7"/>
    <sheet name="Лист10" sheetId="6" r:id="rId8"/>
    <sheet name="Лист11" sheetId="7" r:id="rId9"/>
    <sheet name="Лист12" sheetId="8" r:id="rId10"/>
    <sheet name="Лист13" sheetId="9" r:id="rId11"/>
    <sheet name="Лист14" sheetId="10" r:id="rId12"/>
    <sheet name="Лист15" sheetId="11" r:id="rId13"/>
    <sheet name="Лист16" sheetId="12" r:id="rId14"/>
    <sheet name="Лист17" sheetId="13" r:id="rId15"/>
    <sheet name="Лист18" sheetId="14" r:id="rId16"/>
    <sheet name="Лист19" sheetId="15" r:id="rId17"/>
    <sheet name="Лист20" sheetId="16" r:id="rId18"/>
    <sheet name="Лист21" sheetId="17" r:id="rId19"/>
    <sheet name="Лист22" sheetId="18" r:id="rId20"/>
    <sheet name="Лист23" sheetId="19" r:id="rId21"/>
    <sheet name="Лист24" sheetId="20" r:id="rId22"/>
    <sheet name="Листы25-26" sheetId="21" r:id="rId23"/>
    <sheet name="Листы27-28" sheetId="23" r:id="rId24"/>
    <sheet name="Листы29-30" sheetId="25" r:id="rId25"/>
    <sheet name="Листы31-32" sheetId="27" r:id="rId26"/>
    <sheet name="Лист33" sheetId="29" r:id="rId27"/>
  </sheets>
  <definedNames>
    <definedName name="_xlnm.Print_Titles" localSheetId="1">'Лист2-3'!$14:$18</definedName>
    <definedName name="_xlnm.Print_Titles" localSheetId="2">'Лист4-5'!$3:$14</definedName>
    <definedName name="_xlnm.Print_Titles" localSheetId="22">'Листы25-26'!$15:$19</definedName>
    <definedName name="_xlnm.Print_Titles" localSheetId="23">'Листы27-28'!$3:$9</definedName>
    <definedName name="_xlnm.Print_Titles" localSheetId="24">'Листы29-30'!$3:$12</definedName>
    <definedName name="_xlnm.Print_Titles" localSheetId="25">'Листы31-32'!$3:$11</definedName>
  </definedNames>
  <calcPr calcId="145621" refMode="R1C1"/>
</workbook>
</file>

<file path=xl/calcChain.xml><?xml version="1.0" encoding="utf-8"?>
<calcChain xmlns="http://schemas.openxmlformats.org/spreadsheetml/2006/main">
  <c r="AK37" i="27" l="1"/>
  <c r="AK13" i="27"/>
  <c r="AH49" i="20"/>
  <c r="AH40" i="20"/>
  <c r="AH43" i="20"/>
  <c r="AH41" i="20"/>
  <c r="DZ49" i="20"/>
  <c r="DZ40" i="20"/>
  <c r="AH34" i="20"/>
  <c r="AH32" i="20"/>
  <c r="AH31" i="20"/>
  <c r="DZ31" i="20"/>
  <c r="DZ34" i="20"/>
  <c r="CL50" i="17"/>
  <c r="BF22" i="20" l="1"/>
  <c r="AT22" i="20"/>
  <c r="AT25" i="20"/>
  <c r="AT18" i="27" l="1"/>
  <c r="AK18" i="27" s="1"/>
  <c r="AT37" i="27"/>
  <c r="CH18" i="27" l="1"/>
  <c r="CH13" i="27"/>
  <c r="BZ18" i="27"/>
  <c r="BJ13" i="27"/>
  <c r="CN43" i="19"/>
  <c r="DH16" i="19"/>
  <c r="CN16" i="19"/>
  <c r="CL59" i="17"/>
  <c r="BL50" i="17"/>
  <c r="BL59" i="17" s="1"/>
  <c r="EC44" i="18" l="1"/>
  <c r="DU44" i="18"/>
  <c r="EC35" i="18"/>
  <c r="DU35" i="18"/>
  <c r="EC17" i="18"/>
  <c r="DU17" i="18"/>
  <c r="CU17" i="18"/>
  <c r="CM17" i="18"/>
  <c r="CU26" i="18"/>
  <c r="CM26" i="18"/>
  <c r="CU35" i="18"/>
  <c r="CM35" i="18"/>
  <c r="CD44" i="18"/>
  <c r="BV44" i="18"/>
  <c r="BV35" i="18"/>
  <c r="CD35" i="18"/>
  <c r="CD26" i="18"/>
  <c r="BV26" i="18"/>
  <c r="CD17" i="18"/>
  <c r="BV17" i="18"/>
  <c r="BM44" i="18"/>
  <c r="BD44" i="18"/>
  <c r="BM35" i="18"/>
  <c r="BD35" i="18"/>
  <c r="BM26" i="18"/>
  <c r="BD26" i="18"/>
  <c r="BM17" i="18"/>
  <c r="BD17" i="18"/>
  <c r="AU44" i="18"/>
  <c r="AU35" i="18"/>
  <c r="AL35" i="18"/>
  <c r="AU26" i="18"/>
  <c r="AL26" i="18"/>
  <c r="AL44" i="18" s="1"/>
  <c r="AU17" i="18"/>
  <c r="AL17" i="18"/>
  <c r="AL59" i="17"/>
  <c r="CU44" i="18" l="1"/>
  <c r="CM44" i="18"/>
  <c r="CP19" i="8" l="1"/>
  <c r="AD19" i="8"/>
  <c r="AT19" i="8"/>
  <c r="AT18" i="8" s="1"/>
  <c r="AL19" i="8"/>
  <c r="AD21" i="8" l="1"/>
  <c r="AL29" i="32" l="1"/>
  <c r="AL30" i="32"/>
  <c r="CY19" i="32"/>
  <c r="CY39" i="32"/>
  <c r="AY19" i="32"/>
  <c r="AL15" i="32"/>
  <c r="AL24" i="32"/>
  <c r="BJ19" i="30" l="1"/>
  <c r="ED12" i="27" l="1"/>
  <c r="ED76" i="27" s="1"/>
  <c r="DF13" i="27"/>
  <c r="DF12" i="27"/>
  <c r="DF76" i="27"/>
  <c r="DN76" i="27"/>
  <c r="DV76" i="27"/>
  <c r="BB76" i="27"/>
  <c r="BR76" i="27"/>
  <c r="BZ76" i="27"/>
  <c r="CP76" i="27"/>
  <c r="CX12" i="27"/>
  <c r="CX76" i="27" s="1"/>
  <c r="AT12" i="27"/>
  <c r="BJ12" i="27"/>
  <c r="BJ76" i="27" s="1"/>
  <c r="BZ12" i="27"/>
  <c r="CH12" i="27"/>
  <c r="CH76" i="27" s="1"/>
  <c r="CP12" i="27"/>
  <c r="AY83" i="21"/>
  <c r="BL83" i="21"/>
  <c r="BY83" i="21"/>
  <c r="AL83" i="21"/>
  <c r="BL20" i="21"/>
  <c r="BY20" i="21"/>
  <c r="AY20" i="21"/>
  <c r="AL20" i="21"/>
  <c r="BF49" i="20"/>
  <c r="AT49" i="20"/>
  <c r="AH22" i="20"/>
  <c r="DH43" i="19"/>
  <c r="CE43" i="19"/>
  <c r="DL44" i="18"/>
  <c r="DD44" i="18"/>
  <c r="AY50" i="17"/>
  <c r="AL50" i="17"/>
  <c r="AY41" i="17"/>
  <c r="AL32" i="17"/>
  <c r="AL41" i="17"/>
  <c r="AY32" i="17"/>
  <c r="BF34" i="12"/>
  <c r="BF11" i="12"/>
  <c r="CN12" i="12"/>
  <c r="CN11" i="12" s="1"/>
  <c r="CN34" i="12" s="1"/>
  <c r="CI25" i="11"/>
  <c r="CI48" i="11" s="1"/>
  <c r="CB25" i="11"/>
  <c r="CB48" i="11" s="1"/>
  <c r="AT76" i="27" l="1"/>
  <c r="AK12" i="27"/>
  <c r="AK76" i="27"/>
  <c r="AY59" i="17"/>
  <c r="CL20" i="28" l="1"/>
  <c r="CI13" i="9" l="1"/>
  <c r="CI26" i="9" s="1"/>
  <c r="CP23" i="8"/>
  <c r="CP21" i="8"/>
  <c r="BR31" i="8"/>
  <c r="BR18" i="8"/>
  <c r="AL18" i="8"/>
  <c r="AL26" i="8"/>
  <c r="AL22" i="8"/>
  <c r="AT22" i="8"/>
  <c r="AD30" i="8"/>
  <c r="CP30" i="8" s="1"/>
  <c r="AT30" i="8"/>
  <c r="AD28" i="8"/>
  <c r="CP28" i="8" s="1"/>
  <c r="AT28" i="8"/>
  <c r="AT23" i="8"/>
  <c r="AD23" i="8"/>
  <c r="AD22" i="8" s="1"/>
  <c r="AT21" i="8"/>
  <c r="AT26" i="8" l="1"/>
  <c r="AD26" i="8"/>
  <c r="CP26" i="8" s="1"/>
  <c r="CP22" i="8"/>
  <c r="AL31" i="8"/>
  <c r="AL19" i="32"/>
  <c r="Y15" i="32"/>
  <c r="Y30" i="32"/>
  <c r="Y33" i="32"/>
  <c r="AY69" i="32"/>
  <c r="CY69" i="32"/>
  <c r="AT31" i="8" l="1"/>
  <c r="Y19" i="32"/>
  <c r="AL69" i="32"/>
  <c r="Y54" i="32"/>
  <c r="Y39" i="32"/>
  <c r="Y29" i="32"/>
  <c r="Y27" i="32"/>
  <c r="Y25" i="32"/>
  <c r="Y24" i="32"/>
  <c r="Y21" i="32"/>
  <c r="Y17" i="32"/>
  <c r="Y69" i="32" l="1"/>
  <c r="CP18" i="8"/>
  <c r="CP31" i="8" s="1"/>
  <c r="AD18" i="8"/>
  <c r="AD31" i="8" s="1"/>
  <c r="DH40" i="7"/>
  <c r="DP40" i="7"/>
  <c r="BF27" i="7"/>
  <c r="BF40" i="7" s="1"/>
  <c r="BN40" i="7"/>
  <c r="BN28" i="7"/>
  <c r="BN27" i="7"/>
  <c r="CK40" i="7"/>
  <c r="BV35" i="7"/>
  <c r="BV40" i="7" s="1"/>
  <c r="BV31" i="7"/>
  <c r="BV27" i="7"/>
  <c r="AB39" i="7"/>
  <c r="AB37" i="7"/>
  <c r="AB35" i="7"/>
  <c r="AB32" i="7"/>
  <c r="AB30" i="7"/>
  <c r="AB28" i="7"/>
  <c r="AJ27" i="7"/>
  <c r="AB27" i="7" s="1"/>
  <c r="AJ31" i="7"/>
  <c r="AB31" i="7" s="1"/>
  <c r="AJ35" i="7"/>
  <c r="BG32" i="4"/>
  <c r="CQ29" i="4"/>
  <c r="W32" i="4"/>
  <c r="W29" i="4"/>
  <c r="Z11" i="4"/>
  <c r="Z10" i="4"/>
  <c r="Z8" i="4"/>
  <c r="CD69" i="30"/>
  <c r="BJ69" i="30"/>
  <c r="AB40" i="7" l="1"/>
  <c r="AJ40" i="7"/>
</calcChain>
</file>

<file path=xl/sharedStrings.xml><?xml version="1.0" encoding="utf-8"?>
<sst xmlns="http://schemas.openxmlformats.org/spreadsheetml/2006/main" count="3448" uniqueCount="1228">
  <si>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</si>
  <si>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</si>
  <si>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</si>
  <si>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</si>
  <si>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</si>
  <si>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</si>
  <si>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</si>
  <si>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</si>
  <si>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</si>
  <si>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</si>
  <si>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</si>
  <si>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</si>
  <si>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</si>
  <si>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</si>
  <si>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</si>
  <si>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</si>
  <si>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</si>
  <si>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</si>
  <si>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</si>
  <si>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</si>
  <si>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</si>
  <si>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</si>
  <si>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</si>
  <si>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</si>
  <si>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</si>
  <si>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</si>
  <si>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</si>
  <si>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</si>
  <si>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</si>
  <si>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</si>
  <si>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</si>
  <si>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</si>
  <si>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</si>
  <si>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</si>
  <si>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</si>
  <si>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</si>
  <si>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</si>
  <si>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</si>
  <si>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</si>
  <si>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</si>
  <si>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</si>
  <si>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</si>
  <si>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</si>
  <si>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</si>
  <si>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</si>
  <si>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</si>
  <si>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</si>
  <si>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</si>
  <si>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</si>
  <si>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</si>
  <si>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</si>
  <si>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</si>
  <si>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</si>
  <si>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</si>
  <si>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</si>
  <si>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</si>
  <si>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</si>
  <si>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</si>
  <si>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</si>
  <si>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</si>
  <si>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</si>
  <si>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</si>
  <si>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</si>
  <si>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</si>
  <si>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</si>
  <si>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</si>
  <si>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</si>
  <si>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</si>
  <si>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</si>
  <si>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</si>
  <si>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</si>
  <si>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</si>
  <si>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</si>
  <si>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</si>
  <si>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</si>
  <si>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</si>
  <si>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</si>
  <si>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</si>
  <si>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</si>
  <si>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</si>
  <si>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</si>
  <si>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</si>
  <si>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</si>
  <si>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</si>
  <si>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</si>
  <si>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</si>
  <si>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</si>
  <si>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</si>
  <si>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</si>
  <si>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</si>
  <si>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</si>
  <si>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</si>
  <si>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</si>
  <si>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</si>
  <si>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</si>
  <si>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</si>
  <si>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</si>
  <si>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</si>
  <si>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</si>
  <si>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</si>
  <si>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</si>
  <si>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</si>
  <si>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</si>
  <si>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</si>
  <si>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</si>
  <si>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</si>
  <si>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</si>
  <si>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</si>
  <si>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</si>
  <si>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</si>
  <si>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</si>
  <si>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</si>
  <si>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</si>
  <si>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</si>
  <si>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</si>
  <si>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</si>
  <si>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</si>
  <si>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</si>
  <si>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</si>
  <si>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</si>
  <si>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</si>
  <si>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</si>
  <si>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</si>
  <si>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</si>
  <si>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</si>
  <si>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</si>
  <si>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</si>
  <si>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</si>
  <si>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</si>
  <si>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</si>
  <si>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</si>
  <si>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</si>
  <si>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</si>
  <si>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</si>
  <si>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</si>
  <si>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</si>
  <si>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</si>
  <si>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</si>
  <si>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</si>
  <si>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</si>
  <si>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</si>
  <si>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</si>
  <si>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</si>
  <si>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</si>
  <si>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</si>
  <si>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</si>
  <si>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</si>
  <si>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</si>
  <si>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</si>
  <si>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</si>
  <si>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</si>
  <si>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</si>
  <si>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</si>
  <si>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</si>
  <si>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</si>
  <si>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</si>
  <si>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</si>
  <si>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</si>
  <si>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</si>
  <si>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</si>
  <si>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</si>
  <si>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</si>
  <si>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</si>
  <si>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</si>
  <si>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</si>
  <si>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</si>
  <si>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</si>
  <si>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</si>
  <si>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</si>
  <si>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</si>
  <si>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</si>
  <si>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</si>
  <si>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</si>
  <si>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</si>
  <si>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</si>
  <si>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</si>
  <si>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</si>
  <si>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</si>
  <si>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</si>
  <si>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</si>
  <si>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</si>
  <si>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</si>
  <si>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</si>
  <si>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</si>
  <si>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</si>
  <si>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</si>
  <si>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</si>
  <si>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</si>
  <si>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</si>
  <si>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</si>
  <si>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</si>
  <si>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</si>
  <si>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</si>
  <si>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</si>
  <si>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</si>
  <si>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</si>
  <si>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</si>
  <si>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</si>
  <si>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</si>
  <si>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</si>
  <si>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</si>
  <si>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</si>
  <si>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</si>
  <si>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</si>
  <si>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</si>
  <si>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</si>
  <si>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</si>
  <si>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</si>
  <si>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</si>
  <si>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</si>
  <si>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</si>
  <si>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</si>
  <si>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</si>
  <si>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</si>
  <si>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</si>
  <si>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</si>
  <si>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</si>
  <si>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</si>
  <si>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</si>
  <si>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</si>
  <si>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</si>
  <si>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</si>
  <si>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</si>
  <si>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</si>
  <si>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</si>
  <si>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</si>
  <si>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</si>
  <si>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</si>
  <si>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</si>
  <si>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</si>
  <si>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</si>
  <si>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</si>
  <si>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</si>
  <si>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</si>
  <si>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</si>
  <si>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</si>
  <si>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</si>
  <si>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</si>
  <si>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</si>
  <si>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</si>
  <si>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</si>
  <si>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</si>
  <si>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</si>
  <si>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</si>
  <si>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</si>
  <si>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</si>
  <si>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</si>
  <si>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</si>
  <si>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</si>
  <si>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</si>
  <si>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</si>
  <si>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</si>
  <si>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</si>
  <si>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</si>
  <si>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</si>
  <si>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</si>
  <si>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</si>
  <si>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</si>
  <si>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</si>
  <si>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</si>
  <si>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</si>
  <si>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</si>
  <si>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</si>
  <si>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</si>
  <si>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</si>
  <si>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</si>
  <si>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</si>
  <si>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</si>
  <si>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</si>
  <si>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</si>
  <si>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</si>
  <si>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</si>
  <si>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</si>
  <si>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</si>
  <si>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</si>
  <si>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</si>
  <si>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</si>
  <si>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</si>
  <si>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</si>
  <si>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</si>
  <si>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</si>
  <si>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</si>
  <si>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</si>
  <si>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</si>
  <si>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</si>
  <si>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</si>
  <si>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</si>
  <si>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</si>
  <si>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</si>
  <si>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</si>
  <si>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</si>
  <si>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</si>
  <si>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</si>
  <si>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</si>
  <si>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</si>
  <si>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</si>
  <si>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</si>
  <si>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</si>
  <si>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</si>
  <si>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</si>
  <si>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</si>
  <si>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</si>
  <si>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</si>
  <si>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</si>
  <si>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</si>
  <si>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</si>
  <si>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</si>
  <si>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</si>
  <si>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</si>
  <si>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</si>
  <si>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</si>
  <si>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</si>
  <si>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</si>
  <si>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</si>
  <si>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</si>
  <si>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</si>
  <si>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</si>
  <si>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</si>
  <si>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</si>
  <si>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</si>
  <si>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</si>
  <si>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</si>
  <si>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</si>
  <si>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</si>
  <si>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</si>
  <si>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</si>
  <si>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</si>
  <si>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</si>
  <si>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</si>
  <si>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</si>
  <si>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</si>
  <si>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</si>
  <si>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</si>
  <si>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</si>
  <si>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</si>
  <si>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</si>
  <si>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</si>
  <si>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</si>
  <si>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</si>
  <si>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</si>
  <si>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</si>
  <si>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</si>
  <si>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</si>
  <si>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</si>
  <si>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</si>
  <si>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</si>
  <si>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</si>
  <si>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</si>
  <si>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</si>
  <si>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</si>
  <si>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</si>
  <si>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</si>
  <si>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</si>
  <si>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</si>
  <si>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</si>
  <si>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</si>
  <si>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</si>
  <si>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</si>
  <si>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</si>
  <si>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</si>
  <si>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</si>
  <si>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</si>
  <si>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</si>
  <si>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</si>
  <si>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</si>
  <si>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</si>
  <si>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</si>
  <si>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</si>
  <si>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</si>
  <si>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</si>
  <si>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</si>
  <si>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</si>
  <si>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</si>
  <si>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</si>
  <si>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</si>
  <si>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</si>
  <si>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</si>
  <si>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</si>
  <si>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</si>
  <si>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</si>
  <si>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</si>
  <si>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</si>
  <si>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</si>
  <si>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</si>
  <si>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</si>
  <si>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</si>
  <si>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</si>
  <si>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</si>
  <si>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</si>
  <si>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</si>
  <si>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</si>
  <si>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</si>
  <si>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</si>
  <si>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</si>
  <si>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</si>
  <si>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</si>
  <si>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</si>
  <si>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</si>
  <si>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</si>
  <si>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</si>
  <si>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</si>
  <si>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</si>
  <si>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</si>
  <si>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</si>
  <si>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</si>
  <si>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</si>
  <si>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</si>
  <si>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</si>
  <si>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</si>
  <si>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</si>
  <si>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</si>
  <si>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</si>
  <si>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</si>
  <si>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</si>
  <si>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</si>
  <si>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</si>
  <si>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</si>
  <si>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</si>
  <si>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</si>
  <si>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</si>
  <si>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</si>
  <si>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</si>
  <si>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</si>
  <si>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</si>
  <si>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</si>
  <si>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</si>
  <si>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</si>
  <si>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</si>
  <si>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</si>
  <si>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</si>
  <si>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</si>
  <si>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</si>
  <si>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</si>
  <si>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</si>
  <si>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</si>
  <si>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</si>
  <si>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</si>
  <si>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</si>
  <si>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</si>
  <si>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</si>
  <si>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</si>
  <si>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</si>
  <si>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</si>
  <si>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</si>
  <si>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</si>
  <si>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</si>
  <si>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</si>
  <si>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</si>
  <si>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</si>
  <si>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</si>
  <si>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</si>
  <si>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</si>
  <si>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</si>
  <si>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</si>
  <si>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</si>
  <si>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</si>
  <si>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</si>
  <si>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</si>
  <si>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</si>
  <si>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</si>
  <si>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</si>
  <si>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</si>
  <si>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</si>
  <si>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</si>
  <si>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</si>
  <si>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</si>
  <si>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</si>
  <si>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</si>
  <si>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</si>
  <si>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</si>
  <si>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</si>
  <si>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</si>
  <si>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</si>
  <si>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</si>
  <si>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</si>
  <si>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</si>
  <si>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</si>
  <si>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</si>
  <si>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</si>
  <si>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</si>
  <si>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</si>
  <si>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</si>
  <si>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</si>
  <si>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</si>
  <si>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</si>
  <si>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</si>
  <si>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</si>
  <si>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</si>
  <si>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</si>
  <si>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</si>
  <si>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</si>
  <si>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</si>
  <si>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</si>
  <si>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</si>
  <si>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</si>
  <si>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</si>
  <si>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</si>
  <si>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</si>
  <si>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</si>
  <si>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</si>
  <si>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</si>
  <si>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</si>
  <si>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</si>
  <si>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</si>
  <si>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</si>
  <si>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</si>
  <si>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</si>
  <si>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</si>
  <si>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</si>
  <si>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</si>
  <si>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</si>
  <si>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</si>
  <si>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</si>
  <si>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</si>
  <si>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</si>
  <si>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</si>
  <si>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</si>
  <si>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</si>
  <si>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</si>
  <si>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</si>
  <si>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</si>
  <si>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</si>
  <si>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</si>
  <si>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</si>
  <si>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</si>
  <si>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</si>
  <si>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</si>
  <si>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</si>
  <si>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</si>
  <si>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</si>
  <si>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</si>
  <si>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</si>
  <si>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</si>
  <si>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</si>
  <si>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</si>
  <si>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</si>
  <si>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</si>
  <si>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</si>
  <si>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</si>
  <si>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</si>
  <si>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</si>
  <si>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</si>
  <si>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</si>
  <si>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</si>
  <si>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</si>
  <si>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</si>
  <si>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</si>
  <si>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</si>
  <si>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</si>
  <si>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</si>
  <si>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</si>
  <si>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</si>
  <si>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</si>
  <si>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</si>
  <si>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</si>
  <si>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</si>
  <si>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</si>
  <si>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</si>
  <si>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</si>
  <si>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</si>
  <si>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</si>
  <si>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</si>
  <si>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</si>
  <si>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</si>
  <si>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</si>
  <si>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</si>
  <si>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</si>
  <si>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</si>
  <si>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</si>
  <si>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</si>
  <si>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</si>
  <si>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</si>
  <si>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</si>
  <si>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</si>
  <si>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</si>
  <si>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</si>
  <si>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</si>
  <si>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</si>
  <si>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</si>
  <si>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</si>
  <si>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</si>
  <si>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</si>
  <si>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</si>
  <si>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</si>
  <si>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</si>
  <si>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</si>
  <si>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</si>
  <si>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</si>
  <si>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</si>
  <si>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</si>
  <si>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</si>
  <si>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</si>
  <si>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</si>
  <si>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</si>
  <si>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</si>
  <si>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</si>
  <si>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</si>
  <si>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</si>
  <si>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</si>
  <si>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</si>
  <si>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</si>
  <si>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</si>
  <si>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</si>
  <si>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</si>
  <si>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</si>
  <si>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</si>
  <si>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</si>
  <si>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</si>
  <si>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</si>
  <si>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</si>
  <si>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</si>
  <si>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</si>
  <si>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</si>
  <si>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</si>
  <si>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</si>
  <si>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</si>
  <si>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</si>
  <si>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</si>
  <si>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</si>
  <si>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</si>
  <si>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</si>
  <si>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</si>
  <si>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</si>
  <si>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</si>
  <si>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</si>
  <si>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</si>
  <si>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</si>
  <si>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</si>
  <si>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</si>
  <si>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</si>
  <si>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</si>
  <si>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</si>
  <si>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</si>
  <si>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</si>
  <si>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</si>
  <si>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</si>
  <si>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</si>
  <si>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</si>
  <si>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</si>
  <si>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</si>
  <si>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</si>
  <si>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</si>
  <si>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</si>
  <si>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</si>
  <si>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</si>
  <si>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</si>
  <si>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</si>
  <si>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</si>
  <si>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</si>
  <si>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</si>
  <si>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</si>
  <si>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</si>
  <si>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</si>
  <si>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</si>
  <si>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</si>
  <si>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</si>
  <si>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</si>
  <si>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</si>
  <si>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</si>
  <si>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</si>
  <si>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</si>
  <si>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</si>
  <si>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</si>
  <si>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</si>
  <si>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</si>
  <si>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</si>
  <si>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</si>
  <si>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</si>
  <si>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</si>
  <si>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</si>
  <si>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</si>
  <si>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</si>
  <si>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</si>
  <si>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</si>
  <si>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</si>
  <si>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</si>
  <si>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</si>
  <si>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</si>
  <si>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</si>
  <si>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</si>
  <si>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</si>
  <si>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</si>
  <si>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</si>
  <si>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</si>
  <si>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</si>
  <si>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</si>
  <si>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</si>
  <si>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</si>
  <si>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</si>
  <si>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</si>
  <si>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</si>
  <si>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</si>
  <si>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</si>
  <si>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</si>
  <si>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</si>
  <si>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</si>
  <si>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</si>
  <si>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</si>
  <si>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</si>
  <si>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</si>
  <si>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</si>
  <si>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</si>
  <si>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</si>
  <si>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</si>
  <si>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</si>
  <si>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</si>
  <si>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</si>
  <si>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</si>
  <si>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</si>
  <si>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</si>
  <si>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</si>
  <si>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</si>
  <si>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</si>
  <si>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</si>
  <si>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</si>
  <si>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</si>
  <si>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</si>
  <si>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</si>
  <si>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</si>
  <si>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</si>
  <si>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</si>
  <si>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</si>
  <si>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</si>
  <si>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</si>
  <si>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</si>
  <si>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</si>
  <si>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</si>
  <si>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</si>
  <si>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</si>
  <si>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</si>
  <si>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</si>
  <si>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</si>
  <si>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</si>
  <si>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</si>
  <si>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</si>
  <si>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</si>
  <si>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</si>
  <si>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</si>
  <si>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</si>
  <si>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</si>
  <si>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</si>
  <si>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</si>
  <si>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</si>
  <si>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</si>
  <si>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</si>
  <si>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</si>
  <si>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</si>
  <si>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</si>
  <si>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</si>
  <si>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</si>
  <si>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</si>
  <si>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</si>
  <si>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</si>
  <si>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</si>
  <si>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</si>
  <si>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</si>
  <si>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</si>
  <si>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</si>
  <si>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</si>
  <si>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</si>
  <si>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</si>
  <si>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</si>
  <si>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</si>
  <si>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</si>
  <si>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</si>
  <si>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</si>
  <si>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</si>
  <si>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</si>
  <si>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</si>
  <si>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</si>
  <si>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</si>
  <si>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</si>
  <si>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</si>
  <si>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</si>
  <si>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</si>
  <si>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</si>
  <si>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</si>
  <si>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</si>
  <si>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</si>
  <si>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</si>
  <si>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</si>
  <si>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</si>
  <si>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</si>
  <si>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</si>
  <si>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</si>
  <si>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</si>
  <si>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</si>
  <si>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</si>
  <si>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</si>
  <si>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</si>
  <si>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</si>
  <si>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</si>
  <si>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</si>
  <si>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</si>
  <si>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</si>
  <si>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</si>
  <si>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</si>
  <si>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</si>
  <si>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</si>
  <si>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</si>
  <si>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</si>
  <si>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</si>
  <si>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</si>
  <si>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</si>
  <si>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</si>
  <si>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</si>
  <si>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</si>
  <si>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</si>
  <si>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</si>
  <si>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</si>
  <si>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</si>
  <si>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</si>
  <si>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</si>
  <si>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</si>
  <si>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</si>
  <si>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</si>
  <si>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</si>
  <si>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</si>
  <si>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</si>
  <si>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</si>
  <si>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</si>
  <si>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</si>
  <si>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</si>
  <si>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</si>
  <si>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</si>
  <si>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</si>
  <si>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</si>
  <si>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</si>
  <si>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</si>
  <si>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</si>
  <si>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</si>
  <si>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</si>
  <si>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</si>
  <si>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</si>
  <si>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</si>
  <si>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</si>
  <si>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</si>
  <si>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</si>
  <si>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</si>
  <si>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</si>
  <si>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</si>
  <si>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</si>
  <si>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</si>
  <si>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</si>
  <si>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</si>
  <si>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</si>
  <si>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</si>
  <si>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</si>
  <si>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</si>
  <si>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</si>
  <si>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</si>
  <si>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</si>
  <si>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</si>
  <si>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</si>
  <si>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</si>
  <si>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</si>
  <si>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</si>
  <si>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</si>
  <si>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</si>
  <si>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</si>
  <si>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</si>
  <si>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</si>
  <si>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</si>
  <si>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</si>
  <si>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</si>
  <si>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</si>
  <si>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</si>
  <si>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</si>
  <si>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</si>
  <si>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</si>
  <si>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</si>
  <si>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</si>
  <si>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</si>
  <si>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</si>
  <si>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</si>
  <si>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</si>
  <si>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</si>
  <si>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</si>
  <si>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</si>
  <si>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</si>
  <si>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</si>
  <si>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</si>
  <si>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</si>
  <si>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</si>
  <si>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</si>
  <si>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</si>
  <si>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</si>
  <si>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</si>
  <si>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</si>
  <si>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</si>
  <si>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</si>
  <si>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</si>
  <si>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</si>
  <si>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</si>
  <si>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</si>
  <si>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</si>
  <si>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</si>
  <si>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</si>
  <si>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</si>
  <si>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</si>
  <si>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</si>
  <si>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</si>
  <si>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</si>
  <si>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</si>
  <si>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</si>
  <si>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</si>
  <si>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</si>
  <si>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</si>
  <si>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</si>
  <si>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</si>
  <si>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</si>
  <si>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</si>
  <si>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</si>
  <si>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</si>
  <si>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</si>
  <si>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</si>
  <si>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</si>
  <si>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</si>
  <si>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</si>
  <si>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</si>
  <si>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</si>
  <si>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</si>
  <si>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</si>
  <si>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</si>
  <si>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</si>
  <si>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</si>
  <si>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</si>
  <si>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</si>
  <si>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(в ред. от 31 января 2023 г.)</t>
  </si>
  <si>
    <t>Сведения о поступлениях и выплатах учреждения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</si>
  <si>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</si>
  <si>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</si>
  <si>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</si>
  <si>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</si>
  <si>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</si>
  <si>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</si>
  <si>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</si>
  <si>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</si>
  <si>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</si>
  <si>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</si>
  <si>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</si>
  <si>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</si>
  <si>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</si>
  <si>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</si>
  <si>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</si>
  <si>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</si>
  <si>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</si>
  <si>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</si>
  <si>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</si>
  <si>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</si>
  <si>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</si>
  <si>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</si>
  <si>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</si>
  <si>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</si>
  <si>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</si>
  <si>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</si>
  <si>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</si>
  <si>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</si>
  <si>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</si>
  <si>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</si>
  <si>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</si>
  <si>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</si>
  <si>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</si>
  <si>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</si>
  <si>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</si>
  <si>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</si>
  <si>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</si>
  <si>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возмещение расходов, попесенных в связи с эксплуатацией имущества, находящегося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</si>
  <si>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</si>
  <si>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</si>
  <si>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</si>
  <si>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</si>
  <si>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</si>
  <si>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</si>
  <si>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</si>
  <si>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</si>
  <si>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</si>
  <si>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</si>
  <si>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</si>
  <si>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</si>
  <si>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</si>
  <si>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</si>
  <si>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</si>
  <si>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</si>
  <si>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</si>
  <si>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</si>
  <si>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</si>
  <si>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</si>
  <si>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</si>
  <si>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</si>
  <si>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</si>
  <si>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</si>
  <si>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</si>
  <si>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</si>
  <si>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</si>
  <si>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</si>
  <si>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</si>
  <si>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</si>
  <si>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</si>
  <si>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</si>
  <si>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</si>
  <si>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</si>
  <si>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</si>
  <si>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</si>
  <si>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</si>
  <si>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</si>
  <si>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</si>
  <si>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</si>
  <si>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</si>
  <si>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</si>
  <si>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</si>
  <si>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</si>
  <si>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</si>
  <si>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</si>
  <si>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</si>
  <si>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</si>
  <si>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</si>
  <si>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</si>
  <si>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</si>
  <si>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</si>
  <si>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</si>
  <si>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</si>
  <si>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</si>
  <si>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</si>
  <si>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</si>
  <si>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</si>
  <si>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</si>
  <si>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</si>
  <si>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</si>
  <si>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</si>
  <si>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</si>
  <si>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</si>
  <si>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</si>
  <si>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</si>
  <si>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</si>
  <si>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</si>
  <si>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</si>
  <si>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</si>
  <si>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</si>
  <si>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</si>
  <si>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</si>
  <si>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</si>
  <si>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</si>
  <si>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</si>
  <si>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</si>
  <si>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</si>
  <si>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</si>
  <si>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</si>
  <si>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</si>
  <si>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</si>
  <si>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</si>
  <si>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</si>
  <si>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</si>
  <si>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</si>
  <si>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</si>
  <si>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</si>
  <si>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</si>
  <si>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</si>
  <si>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</si>
  <si>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</si>
  <si>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</si>
  <si>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</si>
  <si>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</si>
  <si>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</si>
  <si>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</si>
  <si>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</si>
  <si>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</si>
  <si>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</si>
  <si>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</si>
  <si>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</si>
  <si>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</si>
  <si>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</si>
  <si>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</si>
  <si>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</si>
  <si>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</si>
  <si>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</si>
  <si>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</si>
  <si>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</si>
  <si>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</si>
  <si>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</si>
  <si>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</si>
  <si>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</si>
  <si>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</si>
  <si>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</si>
  <si>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</si>
  <si>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</si>
  <si>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</si>
  <si>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</si>
  <si>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</si>
  <si>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</si>
  <si>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</si>
  <si>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</si>
  <si>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</si>
  <si>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</si>
  <si>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</si>
  <si>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</si>
  <si>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</si>
  <si>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</si>
  <si>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</si>
  <si>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</si>
  <si>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</si>
  <si>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</si>
  <si>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</si>
  <si>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</si>
  <si>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</si>
  <si>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</si>
  <si>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</si>
  <si>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</si>
  <si>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</si>
  <si>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</si>
  <si>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</si>
  <si>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</si>
  <si>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</si>
  <si>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</si>
  <si>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</si>
  <si>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</si>
  <si>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</si>
  <si>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</si>
  <si>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</si>
  <si>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</si>
  <si>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</si>
  <si>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</si>
  <si>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</si>
  <si>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</si>
  <si>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</si>
  <si>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</si>
  <si>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</si>
  <si>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</si>
  <si>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</si>
  <si>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</si>
  <si>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</si>
  <si>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</si>
  <si>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</si>
  <si>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</si>
  <si>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</si>
  <si>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</si>
  <si>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</si>
  <si>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</si>
  <si>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</si>
  <si>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</si>
  <si>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</si>
  <si>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</si>
  <si>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</si>
  <si>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</si>
  <si>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</si>
  <si>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</si>
  <si>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</si>
  <si>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</si>
  <si>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</si>
  <si>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</si>
  <si>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</si>
  <si>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</si>
  <si>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</si>
  <si>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</si>
  <si>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</si>
  <si>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</si>
  <si>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</si>
  <si>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</si>
  <si>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t>щества</t>
    </r>
    <r>
      <rPr>
        <vertAlign val="superscript"/>
        <sz val="10"/>
        <rFont val="Times New Roman"/>
        <family val="1"/>
        <charset val="204"/>
      </rPr>
      <t>24.2</t>
    </r>
  </si>
  <si>
    <r>
      <rPr>
        <vertAlign val="superscript"/>
        <sz val="8"/>
        <rFont val="Times New Roman"/>
        <family val="1"/>
        <charset val="204"/>
      </rPr>
      <t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</si>
  <si>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t>имуществу</t>
    </r>
    <r>
      <rPr>
        <vertAlign val="superscript"/>
        <sz val="10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</si>
  <si>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</si>
  <si>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</si>
  <si>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</si>
  <si>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</si>
  <si>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</si>
  <si>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</si>
  <si>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</si>
  <si>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</si>
  <si>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</si>
  <si>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 xml:space="preserve">января </t>
  </si>
  <si>
    <t>74301514</t>
  </si>
  <si>
    <t>8620007000</t>
  </si>
  <si>
    <t>862001001</t>
  </si>
  <si>
    <t>040</t>
  </si>
  <si>
    <t>71819153051</t>
  </si>
  <si>
    <t>03</t>
  </si>
  <si>
    <t>Аминистрация Нижневартовского района</t>
  </si>
  <si>
    <t>Нижневартовский район</t>
  </si>
  <si>
    <t xml:space="preserve">Главный бухгалтер </t>
  </si>
  <si>
    <t>Пинегина Ольга Александровна</t>
  </si>
  <si>
    <t>01</t>
  </si>
  <si>
    <t>января</t>
  </si>
  <si>
    <t>8620070007</t>
  </si>
  <si>
    <t>за 2022 год</t>
  </si>
  <si>
    <t>Муниципальное автономное учреждение "Межпоселенческая библиотека" Нижневартовского района</t>
  </si>
  <si>
    <t>86200070007</t>
  </si>
  <si>
    <t>+7(3466)287737</t>
  </si>
  <si>
    <t>7189153051</t>
  </si>
  <si>
    <t>Водители</t>
  </si>
  <si>
    <t>Специалисты</t>
  </si>
  <si>
    <t>Художественный персонал</t>
  </si>
  <si>
    <t>Заместители руководителя</t>
  </si>
  <si>
    <t>Администрация Нижневартовского района</t>
  </si>
  <si>
    <t>Главный бухгалтер</t>
  </si>
  <si>
    <t>0708</t>
  </si>
  <si>
    <t>прочие налоги, сборы, платежи в бюджет</t>
  </si>
  <si>
    <t>Заместители руроводителя</t>
  </si>
  <si>
    <t>91.01</t>
  </si>
  <si>
    <t>услуга</t>
  </si>
  <si>
    <t>Деятельность библиотек и архивов</t>
  </si>
  <si>
    <t>0000001</t>
  </si>
  <si>
    <t>ПРИКАЗ О ВНЕСЕНИИ ИЗМЕНЕНИЙ В ПОЛОЖЕНИЕ О ПОРЯДКЕ ПРЕДОСТАВЛЕНИЯ ПЛАТНЫХ УСЛУГ, ОКАЗЫВАЕМЫХ МУНИЦИПАЛЬНЫМ АВТОНОМНЫМ УЧРЕЖДЕНИЕМ «МЕЖПОСЕЛЕНЧЕСКАЯ БИБЛИОТЕКА»
НИЖНЕВАРТОВСКОГО РАЙОНА</t>
  </si>
  <si>
    <t>01.09.2022</t>
  </si>
  <si>
    <t>039-А</t>
  </si>
  <si>
    <t>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</si>
  <si>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3.</t>
  </si>
  <si>
    <t>4.</t>
  </si>
  <si>
    <t>5.</t>
  </si>
  <si>
    <t>6.</t>
  </si>
  <si>
    <t>7.</t>
  </si>
  <si>
    <t>8.</t>
  </si>
  <si>
    <t>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</si>
  <si>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Сведения о просроченной кредиторской задолженности</t>
  </si>
  <si>
    <t>Сведения о недвижимом имуществе, за исключением земельных участков, закрепленном на праве оперативного управления</t>
  </si>
  <si>
    <t>Сведения о земельных участках, предоставленных на праве постоянного (бессрочного) пользования</t>
  </si>
  <si>
    <t>Сведения о видах деятельности, в отношении которых установлен показатель эффективности</t>
  </si>
  <si>
    <t>Сведения о достижении показателей эффективности деятельности учреждений, в отношении которых установлен показатель эффективности</t>
  </si>
  <si>
    <t>п.г.т. Излучинск, промышленная зона</t>
  </si>
  <si>
    <t>шт</t>
  </si>
  <si>
    <t>796</t>
  </si>
  <si>
    <t>24</t>
  </si>
  <si>
    <t>01.01.2024</t>
  </si>
  <si>
    <t>Директор</t>
  </si>
  <si>
    <t>Князькова Алла Ивановна</t>
  </si>
  <si>
    <t xml:space="preserve">Директор </t>
  </si>
  <si>
    <t xml:space="preserve">Директора 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</si>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</sst>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5" xfId="0" applyFont="1" applyBorder="1" applyAlignment="1">
      <alignment horizontal="left" indent="1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18" fillId="0" borderId="1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18" fillId="0" borderId="9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0" xfId="0" applyFont="1" applyBorder="1" applyAlignment="1">
      <alignment horizontal="left" indent="1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4" fillId="0" borderId="4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2" fontId="4" fillId="0" borderId="17" xfId="0" applyNumberFormat="1" applyFont="1" applyBorder="1" applyAlignment="1">
      <alignment horizontal="left" wrapText="1"/>
    </xf>
    <xf numFmtId="2" fontId="4" fillId="0" borderId="15" xfId="0" applyNumberFormat="1" applyFont="1" applyBorder="1" applyAlignment="1">
      <alignment horizontal="left" wrapText="1"/>
    </xf>
    <xf numFmtId="2" fontId="4" fillId="0" borderId="26" xfId="0" applyNumberFormat="1" applyFont="1" applyBorder="1" applyAlignment="1">
      <alignment horizontal="left" wrapText="1"/>
    </xf>
    <xf numFmtId="2" fontId="4" fillId="0" borderId="18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4" fillId="0" borderId="29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4" fillId="0" borderId="7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indent="1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2" fontId="4" fillId="0" borderId="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FJ96"/>
  <sheetViews>
    <sheetView workbookViewId="0">
      <selection activeCell="AE68" sqref="AE68"/>
    </sheetView>
  </sheetViews>
  <sheetFormatPr defaultColWidth="1.42578125" defaultRowHeight="15.75" x14ac:dyDescent="0.25"/>
  <cols>
    <col min="1" max="16384" width="1.42578125" style="1"/>
  </cols>
  <sheetData>
    <row r="1" spans="1:166" s="3" customFormat="1" ht="11.25" x14ac:dyDescent="0.2">
      <c r="CS1" s="2" t="s">
        <v>0</v>
      </c>
    </row>
    <row r="2" spans="1:166" s="3" customFormat="1" ht="11.25" x14ac:dyDescent="0.2">
      <c r="CS2" s="2" t="s">
        <v>57</v>
      </c>
    </row>
    <row r="3" spans="1:166" s="3" customFormat="1" ht="11.25" x14ac:dyDescent="0.2">
      <c r="CS3" s="2" t="s">
        <v>58</v>
      </c>
    </row>
    <row r="4" spans="1:166" s="3" customFormat="1" ht="11.25" x14ac:dyDescent="0.2">
      <c r="CS4" s="2" t="s">
        <v>1</v>
      </c>
    </row>
    <row r="5" spans="1:166" s="3" customFormat="1" ht="11.25" x14ac:dyDescent="0.2">
      <c r="CS5" s="2" t="s">
        <v>2</v>
      </c>
    </row>
    <row r="6" spans="1:166" s="3" customFormat="1" ht="11.25" x14ac:dyDescent="0.2">
      <c r="CS6" s="2" t="s">
        <v>3</v>
      </c>
    </row>
    <row r="7" spans="1:166" s="52" customFormat="1" ht="11.25" x14ac:dyDescent="0.2">
      <c r="CS7" s="53" t="s">
        <v>928</v>
      </c>
    </row>
    <row r="8" spans="1:166" s="9" customFormat="1" ht="12.75" x14ac:dyDescent="0.2">
      <c r="G8" s="46"/>
      <c r="DR8" s="46"/>
      <c r="DS8" s="46"/>
      <c r="FJ8" s="46"/>
    </row>
    <row r="9" spans="1:166" s="46" customFormat="1" ht="12.75" x14ac:dyDescent="0.2"/>
    <row r="10" spans="1:166" x14ac:dyDescent="0.25">
      <c r="A10" s="81" t="s">
        <v>889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</row>
    <row r="11" spans="1:166" x14ac:dyDescent="0.25">
      <c r="A11" s="81" t="s">
        <v>890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</row>
    <row r="12" spans="1:166" x14ac:dyDescent="0.25">
      <c r="A12" s="81" t="s">
        <v>891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</row>
    <row r="13" spans="1:166" s="46" customFormat="1" ht="12.75" x14ac:dyDescent="0.2"/>
    <row r="14" spans="1:166" ht="16.5" thickBot="1" x14ac:dyDescent="0.3">
      <c r="CI14" s="82" t="s">
        <v>6</v>
      </c>
      <c r="CJ14" s="82"/>
      <c r="CK14" s="82"/>
      <c r="CL14" s="82"/>
      <c r="CM14" s="82"/>
      <c r="CN14" s="82"/>
      <c r="CO14" s="82"/>
      <c r="CP14" s="82"/>
      <c r="CQ14" s="82"/>
      <c r="CR14" s="82"/>
      <c r="CS14" s="82"/>
    </row>
    <row r="15" spans="1:166" s="9" customFormat="1" ht="12.75" x14ac:dyDescent="0.2">
      <c r="A15" s="8"/>
      <c r="G15" s="46"/>
      <c r="AL15" s="46"/>
      <c r="AM15" s="46"/>
      <c r="AN15" s="46"/>
      <c r="AO15" s="44" t="s">
        <v>13</v>
      </c>
      <c r="AP15" s="89" t="s">
        <v>1170</v>
      </c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90">
        <v>20</v>
      </c>
      <c r="BB15" s="90"/>
      <c r="BC15" s="90"/>
      <c r="BD15" s="91" t="s">
        <v>1221</v>
      </c>
      <c r="BE15" s="91"/>
      <c r="BF15" s="91"/>
      <c r="BG15" s="50" t="s">
        <v>14</v>
      </c>
      <c r="BH15" s="46"/>
      <c r="CG15" s="10" t="s">
        <v>7</v>
      </c>
      <c r="CI15" s="83" t="s">
        <v>1222</v>
      </c>
      <c r="CJ15" s="84"/>
      <c r="CK15" s="84"/>
      <c r="CL15" s="84"/>
      <c r="CM15" s="84"/>
      <c r="CN15" s="84"/>
      <c r="CO15" s="84"/>
      <c r="CP15" s="84"/>
      <c r="CQ15" s="84"/>
      <c r="CR15" s="84"/>
      <c r="CS15" s="85"/>
      <c r="DR15" s="46"/>
      <c r="DS15" s="46"/>
      <c r="FJ15" s="46"/>
    </row>
    <row r="16" spans="1:166" s="9" customFormat="1" ht="12.75" x14ac:dyDescent="0.2">
      <c r="A16" s="8"/>
      <c r="G16" s="46"/>
      <c r="CG16" s="10" t="s">
        <v>899</v>
      </c>
      <c r="CI16" s="92" t="s">
        <v>1171</v>
      </c>
      <c r="CJ16" s="93"/>
      <c r="CK16" s="93"/>
      <c r="CL16" s="93"/>
      <c r="CM16" s="93"/>
      <c r="CN16" s="93"/>
      <c r="CO16" s="93"/>
      <c r="CP16" s="93"/>
      <c r="CQ16" s="93"/>
      <c r="CR16" s="93"/>
      <c r="CS16" s="94"/>
      <c r="DR16" s="46"/>
      <c r="DS16" s="46"/>
      <c r="FJ16" s="46"/>
    </row>
    <row r="17" spans="1:166" s="46" customFormat="1" ht="12.75" x14ac:dyDescent="0.2">
      <c r="A17" s="50"/>
      <c r="CG17" s="44" t="s">
        <v>900</v>
      </c>
      <c r="CI17" s="95"/>
      <c r="CJ17" s="96"/>
      <c r="CK17" s="96"/>
      <c r="CL17" s="96"/>
      <c r="CM17" s="96"/>
      <c r="CN17" s="96"/>
      <c r="CO17" s="96"/>
      <c r="CP17" s="96"/>
      <c r="CQ17" s="96"/>
      <c r="CR17" s="96"/>
      <c r="CS17" s="97"/>
    </row>
    <row r="18" spans="1:166" s="9" customFormat="1" ht="12.75" x14ac:dyDescent="0.2">
      <c r="A18" s="8"/>
      <c r="G18" s="46"/>
      <c r="CG18" s="10" t="s">
        <v>9</v>
      </c>
      <c r="CI18" s="86" t="s">
        <v>1172</v>
      </c>
      <c r="CJ18" s="87"/>
      <c r="CK18" s="87"/>
      <c r="CL18" s="87"/>
      <c r="CM18" s="87"/>
      <c r="CN18" s="87"/>
      <c r="CO18" s="87"/>
      <c r="CP18" s="87"/>
      <c r="CQ18" s="87"/>
      <c r="CR18" s="87"/>
      <c r="CS18" s="88"/>
      <c r="DR18" s="46"/>
      <c r="DS18" s="46"/>
      <c r="FJ18" s="46"/>
    </row>
    <row r="19" spans="1:166" s="9" customFormat="1" ht="12.75" x14ac:dyDescent="0.2">
      <c r="A19" s="8" t="s">
        <v>15</v>
      </c>
      <c r="G19" s="46"/>
      <c r="P19" s="89" t="s">
        <v>1185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CG19" s="10" t="s">
        <v>10</v>
      </c>
      <c r="CI19" s="86" t="s">
        <v>1173</v>
      </c>
      <c r="CJ19" s="87"/>
      <c r="CK19" s="87"/>
      <c r="CL19" s="87"/>
      <c r="CM19" s="87"/>
      <c r="CN19" s="87"/>
      <c r="CO19" s="87"/>
      <c r="CP19" s="87"/>
      <c r="CQ19" s="87"/>
      <c r="CR19" s="87"/>
      <c r="CS19" s="88"/>
      <c r="DR19" s="46"/>
      <c r="DS19" s="46"/>
      <c r="FJ19" s="46"/>
    </row>
    <row r="20" spans="1:166" s="46" customFormat="1" ht="12.75" x14ac:dyDescent="0.2">
      <c r="A20" s="50" t="s">
        <v>892</v>
      </c>
      <c r="P20" s="96" t="s">
        <v>1176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CG20" s="44"/>
      <c r="CI20" s="86"/>
      <c r="CJ20" s="87"/>
      <c r="CK20" s="87"/>
      <c r="CL20" s="87"/>
      <c r="CM20" s="87"/>
      <c r="CN20" s="87"/>
      <c r="CO20" s="87"/>
      <c r="CP20" s="87"/>
      <c r="CQ20" s="87"/>
      <c r="CR20" s="87"/>
      <c r="CS20" s="88"/>
    </row>
    <row r="21" spans="1:166" s="45" customFormat="1" ht="10.5" x14ac:dyDescent="0.2">
      <c r="A21" s="54"/>
      <c r="P21" s="102" t="s">
        <v>926</v>
      </c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55"/>
      <c r="CG21" s="56"/>
      <c r="CI21" s="103" t="s">
        <v>1174</v>
      </c>
      <c r="CJ21" s="104"/>
      <c r="CK21" s="104"/>
      <c r="CL21" s="104"/>
      <c r="CM21" s="104"/>
      <c r="CN21" s="104"/>
      <c r="CO21" s="104"/>
      <c r="CP21" s="104"/>
      <c r="CQ21" s="104"/>
      <c r="CR21" s="104"/>
      <c r="CS21" s="105"/>
    </row>
    <row r="22" spans="1:166" s="9" customFormat="1" ht="12.75" x14ac:dyDescent="0.2">
      <c r="A22" s="8" t="s">
        <v>893</v>
      </c>
      <c r="G22" s="46"/>
      <c r="CG22" s="10"/>
      <c r="CI22" s="106"/>
      <c r="CJ22" s="107"/>
      <c r="CK22" s="107"/>
      <c r="CL22" s="107"/>
      <c r="CM22" s="107"/>
      <c r="CN22" s="107"/>
      <c r="CO22" s="107"/>
      <c r="CP22" s="107"/>
      <c r="CQ22" s="107"/>
      <c r="CR22" s="107"/>
      <c r="CS22" s="108"/>
      <c r="DR22" s="46"/>
      <c r="DS22" s="46"/>
      <c r="FJ22" s="46"/>
    </row>
    <row r="23" spans="1:166" s="46" customFormat="1" ht="12.75" x14ac:dyDescent="0.2">
      <c r="A23" s="50" t="s">
        <v>894</v>
      </c>
      <c r="CG23" s="44"/>
      <c r="CI23" s="106"/>
      <c r="CJ23" s="107"/>
      <c r="CK23" s="107"/>
      <c r="CL23" s="107"/>
      <c r="CM23" s="107"/>
      <c r="CN23" s="107"/>
      <c r="CO23" s="107"/>
      <c r="CP23" s="107"/>
      <c r="CQ23" s="107"/>
      <c r="CR23" s="107"/>
      <c r="CS23" s="108"/>
    </row>
    <row r="24" spans="1:166" s="9" customFormat="1" ht="12.75" x14ac:dyDescent="0.2">
      <c r="A24" s="8" t="s">
        <v>895</v>
      </c>
      <c r="G24" s="46"/>
      <c r="P24" s="89" t="s">
        <v>1177</v>
      </c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CG24" s="10" t="s">
        <v>896</v>
      </c>
      <c r="CI24" s="109"/>
      <c r="CJ24" s="110"/>
      <c r="CK24" s="110"/>
      <c r="CL24" s="110"/>
      <c r="CM24" s="110"/>
      <c r="CN24" s="110"/>
      <c r="CO24" s="110"/>
      <c r="CP24" s="110"/>
      <c r="CQ24" s="110"/>
      <c r="CR24" s="110"/>
      <c r="CS24" s="111"/>
      <c r="DR24" s="46"/>
      <c r="DS24" s="46"/>
      <c r="FJ24" s="46"/>
    </row>
    <row r="25" spans="1:166" s="9" customFormat="1" ht="12.75" x14ac:dyDescent="0.2">
      <c r="A25" s="8" t="s">
        <v>897</v>
      </c>
      <c r="G25" s="46"/>
      <c r="CI25" s="92" t="s">
        <v>1175</v>
      </c>
      <c r="CJ25" s="93"/>
      <c r="CK25" s="93"/>
      <c r="CL25" s="93"/>
      <c r="CM25" s="93"/>
      <c r="CN25" s="93"/>
      <c r="CO25" s="93"/>
      <c r="CP25" s="93"/>
      <c r="CQ25" s="93"/>
      <c r="CR25" s="93"/>
      <c r="CS25" s="94"/>
      <c r="DR25" s="46"/>
      <c r="DS25" s="46"/>
      <c r="FJ25" s="46"/>
    </row>
    <row r="26" spans="1:166" s="46" customFormat="1" ht="12.75" x14ac:dyDescent="0.2">
      <c r="A26" s="50" t="s">
        <v>898</v>
      </c>
      <c r="P26" s="89" t="s">
        <v>1178</v>
      </c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CG26" s="10" t="s">
        <v>12</v>
      </c>
      <c r="CI26" s="95"/>
      <c r="CJ26" s="96"/>
      <c r="CK26" s="96"/>
      <c r="CL26" s="96"/>
      <c r="CM26" s="96"/>
      <c r="CN26" s="96"/>
      <c r="CO26" s="96"/>
      <c r="CP26" s="96"/>
      <c r="CQ26" s="96"/>
      <c r="CR26" s="96"/>
      <c r="CS26" s="97"/>
    </row>
    <row r="27" spans="1:166" s="9" customFormat="1" ht="13.5" thickBot="1" x14ac:dyDescent="0.25">
      <c r="A27" s="8" t="s">
        <v>19</v>
      </c>
      <c r="G27" s="46"/>
      <c r="CG27" s="10"/>
      <c r="CI27" s="99"/>
      <c r="CJ27" s="100"/>
      <c r="CK27" s="100"/>
      <c r="CL27" s="100"/>
      <c r="CM27" s="100"/>
      <c r="CN27" s="100"/>
      <c r="CO27" s="100"/>
      <c r="CP27" s="100"/>
      <c r="CQ27" s="100"/>
      <c r="CR27" s="100"/>
      <c r="CS27" s="101"/>
      <c r="DR27" s="46"/>
      <c r="DS27" s="46"/>
      <c r="FJ27" s="46"/>
    </row>
    <row r="28" spans="1:166" s="9" customFormat="1" ht="12.75" x14ac:dyDescent="0.2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2.75" x14ac:dyDescent="0.2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4.25" x14ac:dyDescent="0.2">
      <c r="A30" s="57" t="s">
        <v>901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6.75" x14ac:dyDescent="0.1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46" customFormat="1" ht="15" customHeight="1" x14ac:dyDescent="0.2">
      <c r="A32" s="79" t="s">
        <v>904</v>
      </c>
      <c r="B32" s="79"/>
      <c r="C32" s="79" t="s">
        <v>929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</row>
    <row r="33" spans="1:97" s="46" customFormat="1" ht="15" customHeight="1" x14ac:dyDescent="0.2">
      <c r="A33" s="78" t="s">
        <v>905</v>
      </c>
      <c r="B33" s="78"/>
      <c r="C33" s="79" t="s">
        <v>1205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</row>
    <row r="34" spans="1:97" s="75" customFormat="1" ht="25.5" customHeight="1" x14ac:dyDescent="0.2">
      <c r="A34" s="78" t="s">
        <v>1206</v>
      </c>
      <c r="B34" s="78"/>
      <c r="C34" s="80" t="s">
        <v>1212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</row>
    <row r="35" spans="1:97" s="75" customFormat="1" ht="15" customHeight="1" x14ac:dyDescent="0.2">
      <c r="A35" s="78" t="s">
        <v>1207</v>
      </c>
      <c r="B35" s="78"/>
      <c r="C35" s="79" t="s">
        <v>1007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</row>
    <row r="36" spans="1:97" s="75" customFormat="1" ht="15" customHeight="1" x14ac:dyDescent="0.2">
      <c r="A36" s="78" t="s">
        <v>1208</v>
      </c>
      <c r="B36" s="78"/>
      <c r="C36" s="79" t="s">
        <v>1213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</row>
    <row r="37" spans="1:97" s="75" customFormat="1" ht="15" customHeight="1" x14ac:dyDescent="0.2">
      <c r="A37" s="78" t="s">
        <v>1209</v>
      </c>
      <c r="B37" s="78"/>
      <c r="C37" s="79" t="s">
        <v>97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</row>
    <row r="38" spans="1:97" s="75" customFormat="1" ht="15" customHeight="1" x14ac:dyDescent="0.2">
      <c r="A38" s="78" t="s">
        <v>1210</v>
      </c>
      <c r="B38" s="78"/>
      <c r="C38" s="79" t="s">
        <v>98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</row>
    <row r="39" spans="1:97" s="75" customFormat="1" ht="15" customHeight="1" x14ac:dyDescent="0.2">
      <c r="A39" s="78" t="s">
        <v>1211</v>
      </c>
      <c r="B39" s="78"/>
      <c r="C39" s="79" t="s">
        <v>371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</row>
    <row r="40" spans="1:97" s="46" customFormat="1" ht="12.75" x14ac:dyDescent="0.2">
      <c r="A40" s="50"/>
      <c r="CG40" s="44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</row>
    <row r="41" spans="1:97" s="47" customFormat="1" ht="14.25" x14ac:dyDescent="0.2">
      <c r="A41" s="57" t="s">
        <v>902</v>
      </c>
      <c r="CG41" s="58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</row>
    <row r="42" spans="1:97" s="61" customFormat="1" ht="6.75" x14ac:dyDescent="0.15">
      <c r="A42" s="60"/>
      <c r="CG42" s="62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</row>
    <row r="43" spans="1:97" s="46" customFormat="1" ht="15" customHeight="1" x14ac:dyDescent="0.2">
      <c r="A43" s="79" t="s">
        <v>904</v>
      </c>
      <c r="B43" s="79"/>
      <c r="C43" s="79" t="s">
        <v>1214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</row>
    <row r="44" spans="1:97" s="46" customFormat="1" ht="15" customHeight="1" x14ac:dyDescent="0.2">
      <c r="A44" s="78" t="s">
        <v>905</v>
      </c>
      <c r="B44" s="78"/>
      <c r="C44" s="79" t="s">
        <v>1215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</row>
    <row r="45" spans="1:97" s="75" customFormat="1" ht="15" customHeight="1" x14ac:dyDescent="0.2">
      <c r="A45" s="78" t="s">
        <v>1206</v>
      </c>
      <c r="B45" s="78"/>
      <c r="C45" s="79" t="s">
        <v>507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</row>
    <row r="46" spans="1:97" s="75" customFormat="1" ht="15" customHeight="1" x14ac:dyDescent="0.2">
      <c r="A46" s="78" t="s">
        <v>1207</v>
      </c>
      <c r="B46" s="78"/>
      <c r="C46" s="79" t="s">
        <v>553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</row>
    <row r="47" spans="1:97" s="75" customFormat="1" ht="15" customHeight="1" x14ac:dyDescent="0.2">
      <c r="A47" s="78" t="s">
        <v>1208</v>
      </c>
      <c r="B47" s="78"/>
      <c r="C47" s="79" t="s">
        <v>561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</row>
    <row r="48" spans="1:97" s="75" customFormat="1" ht="15" customHeight="1" x14ac:dyDescent="0.2">
      <c r="A48" s="78" t="s">
        <v>1209</v>
      </c>
      <c r="B48" s="78"/>
      <c r="C48" s="79" t="s">
        <v>450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</row>
    <row r="49" spans="1:97" s="75" customFormat="1" ht="15" customHeight="1" x14ac:dyDescent="0.2">
      <c r="A49" s="78" t="s">
        <v>1210</v>
      </c>
      <c r="B49" s="78"/>
      <c r="C49" s="79" t="s">
        <v>913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</row>
    <row r="50" spans="1:97" s="46" customFormat="1" ht="12.75" x14ac:dyDescent="0.2">
      <c r="A50" s="50"/>
      <c r="CG50" s="44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</row>
    <row r="51" spans="1:97" s="47" customFormat="1" ht="14.25" x14ac:dyDescent="0.2">
      <c r="A51" s="57" t="s">
        <v>903</v>
      </c>
      <c r="CG51" s="58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</row>
    <row r="52" spans="1:97" s="61" customFormat="1" ht="6.75" x14ac:dyDescent="0.15">
      <c r="A52" s="60"/>
      <c r="CG52" s="62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</row>
    <row r="53" spans="1:97" s="46" customFormat="1" ht="15" customHeight="1" x14ac:dyDescent="0.2">
      <c r="A53" s="79" t="s">
        <v>904</v>
      </c>
      <c r="B53" s="79"/>
      <c r="C53" s="79" t="s">
        <v>1216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</row>
    <row r="54" spans="1:97" s="46" customFormat="1" ht="15" customHeight="1" x14ac:dyDescent="0.2">
      <c r="A54" s="78" t="s">
        <v>905</v>
      </c>
      <c r="B54" s="78"/>
      <c r="C54" s="79" t="s">
        <v>1217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</row>
    <row r="55" spans="1:97" s="46" customFormat="1" ht="12.75" x14ac:dyDescent="0.2">
      <c r="A55" s="50"/>
      <c r="CG55" s="44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</row>
    <row r="56" spans="1:97" s="46" customFormat="1" ht="12.75" x14ac:dyDescent="0.2">
      <c r="A56" s="50"/>
      <c r="CG56" s="44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</row>
    <row r="57" spans="1:97" s="46" customFormat="1" ht="12.75" x14ac:dyDescent="0.2">
      <c r="A57" s="50"/>
      <c r="CG57" s="44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</row>
    <row r="58" spans="1:97" s="46" customFormat="1" ht="12.75" x14ac:dyDescent="0.2">
      <c r="A58" s="50" t="s">
        <v>49</v>
      </c>
      <c r="CG58" s="44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</row>
    <row r="59" spans="1:97" x14ac:dyDescent="0.25">
      <c r="A59" s="50" t="s">
        <v>92</v>
      </c>
    </row>
    <row r="60" spans="1:97" s="46" customFormat="1" ht="12.75" x14ac:dyDescent="0.2">
      <c r="A60" s="50" t="s">
        <v>91</v>
      </c>
      <c r="O60" s="89" t="s">
        <v>1223</v>
      </c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BB60" s="89" t="s">
        <v>1224</v>
      </c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</row>
    <row r="61" spans="1:97" s="45" customFormat="1" ht="10.5" x14ac:dyDescent="0.2">
      <c r="O61" s="98" t="s">
        <v>50</v>
      </c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BB61" s="98" t="s">
        <v>52</v>
      </c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</row>
    <row r="62" spans="1:97" s="46" customFormat="1" ht="3" customHeight="1" x14ac:dyDescent="0.2"/>
    <row r="63" spans="1:97" s="46" customFormat="1" ht="12.75" x14ac:dyDescent="0.2">
      <c r="A63" s="50" t="s">
        <v>53</v>
      </c>
      <c r="O63" s="89" t="s">
        <v>1179</v>
      </c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BB63" s="96" t="s">
        <v>1180</v>
      </c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</row>
    <row r="64" spans="1:97" s="45" customFormat="1" ht="10.5" x14ac:dyDescent="0.2">
      <c r="O64" s="98" t="s">
        <v>50</v>
      </c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BB64" s="98" t="s">
        <v>175</v>
      </c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</row>
    <row r="65" spans="1:24" s="46" customFormat="1" ht="3" customHeight="1" x14ac:dyDescent="0.2"/>
    <row r="66" spans="1:24" s="46" customFormat="1" ht="12.75" x14ac:dyDescent="0.2">
      <c r="A66" s="44" t="s">
        <v>55</v>
      </c>
      <c r="B66" s="96" t="s">
        <v>1181</v>
      </c>
      <c r="C66" s="96"/>
      <c r="D66" s="96"/>
      <c r="E66" s="50" t="s">
        <v>56</v>
      </c>
      <c r="G66" s="96" t="s">
        <v>1182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0">
        <v>20</v>
      </c>
      <c r="S66" s="90"/>
      <c r="T66" s="90"/>
      <c r="U66" s="91" t="s">
        <v>1221</v>
      </c>
      <c r="V66" s="91"/>
      <c r="W66" s="91"/>
      <c r="X66" s="50" t="s">
        <v>14</v>
      </c>
    </row>
    <row r="67" spans="1:24" s="46" customFormat="1" ht="12.75" x14ac:dyDescent="0.2"/>
    <row r="68" spans="1:24" s="46" customFormat="1" ht="12.75" x14ac:dyDescent="0.2"/>
    <row r="69" spans="1:24" s="46" customFormat="1" ht="12.75" x14ac:dyDescent="0.2"/>
    <row r="70" spans="1:24" s="46" customFormat="1" ht="12.75" x14ac:dyDescent="0.2"/>
    <row r="71" spans="1:24" s="46" customFormat="1" ht="12.75" x14ac:dyDescent="0.2"/>
    <row r="72" spans="1:24" s="46" customFormat="1" ht="12.75" x14ac:dyDescent="0.2"/>
    <row r="73" spans="1:24" s="46" customFormat="1" ht="12.75" x14ac:dyDescent="0.2"/>
    <row r="74" spans="1:24" s="46" customFormat="1" ht="12.75" x14ac:dyDescent="0.2"/>
    <row r="75" spans="1:24" s="46" customFormat="1" ht="12.75" x14ac:dyDescent="0.2"/>
    <row r="76" spans="1:24" s="46" customFormat="1" ht="12.75" x14ac:dyDescent="0.2"/>
    <row r="77" spans="1:24" s="46" customFormat="1" ht="12.75" x14ac:dyDescent="0.2"/>
    <row r="78" spans="1:24" s="46" customFormat="1" ht="12.75" x14ac:dyDescent="0.2"/>
    <row r="79" spans="1:24" s="46" customFormat="1" ht="12.75" x14ac:dyDescent="0.2"/>
    <row r="80" spans="1:24" s="46" customFormat="1" ht="12.75" x14ac:dyDescent="0.2"/>
    <row r="81" s="46" customFormat="1" ht="12.75" x14ac:dyDescent="0.2"/>
    <row r="82" s="46" customFormat="1" ht="12.75" x14ac:dyDescent="0.2"/>
    <row r="83" s="46" customFormat="1" ht="12.75" x14ac:dyDescent="0.2"/>
    <row r="84" s="46" customFormat="1" ht="12.75" x14ac:dyDescent="0.2"/>
    <row r="85" s="46" customFormat="1" ht="12.75" x14ac:dyDescent="0.2"/>
    <row r="86" s="46" customFormat="1" ht="12.75" x14ac:dyDescent="0.2"/>
    <row r="87" s="46" customFormat="1" ht="12.75" x14ac:dyDescent="0.2"/>
    <row r="88" s="46" customFormat="1" ht="12.75" x14ac:dyDescent="0.2"/>
    <row r="89" s="46" customFormat="1" ht="12.75" x14ac:dyDescent="0.2"/>
    <row r="90" s="46" customFormat="1" ht="12.75" x14ac:dyDescent="0.2"/>
    <row r="91" s="46" customFormat="1" ht="12.75" x14ac:dyDescent="0.2"/>
    <row r="92" s="46" customFormat="1" ht="12.75" x14ac:dyDescent="0.2"/>
    <row r="93" s="46" customFormat="1" ht="12.75" x14ac:dyDescent="0.2"/>
    <row r="94" s="46" customFormat="1" ht="12.75" x14ac:dyDescent="0.2"/>
    <row r="95" s="46" customFormat="1" ht="12.75" x14ac:dyDescent="0.2"/>
    <row r="96" s="46" customFormat="1" ht="12.75" x14ac:dyDescent="0.2"/>
  </sheetData>
  <mergeCells count="66">
    <mergeCell ref="A43:B43"/>
    <mergeCell ref="C43:CS43"/>
    <mergeCell ref="A44:B44"/>
    <mergeCell ref="C44:CS44"/>
    <mergeCell ref="A53:B53"/>
    <mergeCell ref="C53:CS53"/>
    <mergeCell ref="A45:B45"/>
    <mergeCell ref="C45:CS45"/>
    <mergeCell ref="A46:B46"/>
    <mergeCell ref="C46:CS46"/>
    <mergeCell ref="A47:B47"/>
    <mergeCell ref="C47:CS47"/>
    <mergeCell ref="A48:B48"/>
    <mergeCell ref="C48:CS48"/>
    <mergeCell ref="A49:B49"/>
    <mergeCell ref="C49:CS49"/>
    <mergeCell ref="A54:B54"/>
    <mergeCell ref="C54:CS54"/>
    <mergeCell ref="O60:AU60"/>
    <mergeCell ref="BB60:CJ60"/>
    <mergeCell ref="O63:AU63"/>
    <mergeCell ref="BB63:CJ63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33:B33"/>
    <mergeCell ref="A32:B32"/>
    <mergeCell ref="C32:CS32"/>
    <mergeCell ref="C33:CS33"/>
    <mergeCell ref="P26:BY26"/>
    <mergeCell ref="B66:D66"/>
    <mergeCell ref="G66:Q66"/>
    <mergeCell ref="R66:T66"/>
    <mergeCell ref="O61:AU61"/>
    <mergeCell ref="BB61:CJ61"/>
    <mergeCell ref="U66:W66"/>
    <mergeCell ref="O64:AU64"/>
    <mergeCell ref="BB64:CJ64"/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A34:B34"/>
    <mergeCell ref="C34:CS34"/>
    <mergeCell ref="A35:B35"/>
    <mergeCell ref="C35:CS35"/>
    <mergeCell ref="A36:B36"/>
    <mergeCell ref="C36:CS36"/>
    <mergeCell ref="A37:B37"/>
    <mergeCell ref="C37:CS37"/>
    <mergeCell ref="A38:B38"/>
    <mergeCell ref="C38:CS38"/>
    <mergeCell ref="A39:B39"/>
    <mergeCell ref="C39:CS39"/>
  </mergeCells>
  <phoneticPr fontId="0" type="noConversion"/>
  <pageMargins left="0.59055118110236227" right="0.39370078740157483" top="0.78740157480314965" bottom="0.39370078740157483" header="0.27559055118110237" footer="0.27559055118110237"/>
  <pageSetup paperSize="8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41"/>
  <sheetViews>
    <sheetView workbookViewId="0">
      <selection activeCell="CP19" sqref="CP19:CW20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45" t="s">
        <v>297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</row>
    <row r="2" spans="1:141" ht="6" customHeight="1" x14ac:dyDescent="0.25"/>
    <row r="3" spans="1:141" s="28" customFormat="1" ht="12.75" customHeight="1" x14ac:dyDescent="0.2">
      <c r="A3" s="158" t="s">
        <v>248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32" t="s">
        <v>22</v>
      </c>
      <c r="Z3" s="158"/>
      <c r="AA3" s="158"/>
      <c r="AB3" s="158"/>
      <c r="AC3" s="144"/>
      <c r="AD3" s="131" t="s">
        <v>332</v>
      </c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 t="s">
        <v>304</v>
      </c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 t="s">
        <v>302</v>
      </c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2"/>
    </row>
    <row r="4" spans="1:141" s="28" customFormat="1" ht="12.75" customHeight="1" x14ac:dyDescent="0.2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139" t="s">
        <v>25</v>
      </c>
      <c r="Z4" s="160"/>
      <c r="AA4" s="160"/>
      <c r="AB4" s="160"/>
      <c r="AC4" s="143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 t="s">
        <v>305</v>
      </c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218" t="s">
        <v>303</v>
      </c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01"/>
    </row>
    <row r="5" spans="1:141" s="28" customFormat="1" ht="12.75" customHeight="1" x14ac:dyDescent="0.2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139"/>
      <c r="Z5" s="160"/>
      <c r="AA5" s="160"/>
      <c r="AB5" s="160"/>
      <c r="AC5" s="143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219" t="s">
        <v>306</v>
      </c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2"/>
    </row>
    <row r="6" spans="1:141" s="28" customFormat="1" ht="12.75" customHeight="1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139"/>
      <c r="Z6" s="160"/>
      <c r="AA6" s="160"/>
      <c r="AB6" s="160"/>
      <c r="AC6" s="143"/>
      <c r="AD6" s="213" t="s">
        <v>32</v>
      </c>
      <c r="AE6" s="213"/>
      <c r="AF6" s="213"/>
      <c r="AG6" s="213"/>
      <c r="AH6" s="213"/>
      <c r="AI6" s="213"/>
      <c r="AJ6" s="213"/>
      <c r="AK6" s="213"/>
      <c r="AL6" s="153" t="s">
        <v>139</v>
      </c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36"/>
      <c r="BZ6" s="141" t="s">
        <v>139</v>
      </c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 t="s">
        <v>139</v>
      </c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2"/>
    </row>
    <row r="7" spans="1:141" s="28" customFormat="1" ht="12.75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139"/>
      <c r="Z7" s="160"/>
      <c r="AA7" s="160"/>
      <c r="AB7" s="160"/>
      <c r="AC7" s="143"/>
      <c r="AD7" s="213"/>
      <c r="AE7" s="213"/>
      <c r="AF7" s="213"/>
      <c r="AG7" s="213"/>
      <c r="AH7" s="213"/>
      <c r="AI7" s="213"/>
      <c r="AJ7" s="213"/>
      <c r="AK7" s="213"/>
      <c r="AL7" s="153" t="s">
        <v>275</v>
      </c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36"/>
      <c r="BJ7" s="213" t="s">
        <v>276</v>
      </c>
      <c r="BK7" s="213"/>
      <c r="BL7" s="213"/>
      <c r="BM7" s="213"/>
      <c r="BN7" s="213"/>
      <c r="BO7" s="213"/>
      <c r="BP7" s="213"/>
      <c r="BQ7" s="213"/>
      <c r="BR7" s="132" t="s">
        <v>342</v>
      </c>
      <c r="BS7" s="158"/>
      <c r="BT7" s="158"/>
      <c r="BU7" s="158"/>
      <c r="BV7" s="158"/>
      <c r="BW7" s="158"/>
      <c r="BX7" s="158"/>
      <c r="BY7" s="144"/>
      <c r="BZ7" s="213" t="s">
        <v>331</v>
      </c>
      <c r="CA7" s="213"/>
      <c r="CB7" s="213"/>
      <c r="CC7" s="213"/>
      <c r="CD7" s="213"/>
      <c r="CE7" s="213"/>
      <c r="CF7" s="213"/>
      <c r="CG7" s="213"/>
      <c r="CH7" s="132" t="s">
        <v>328</v>
      </c>
      <c r="CI7" s="158"/>
      <c r="CJ7" s="158"/>
      <c r="CK7" s="158"/>
      <c r="CL7" s="158"/>
      <c r="CM7" s="158"/>
      <c r="CN7" s="158"/>
      <c r="CO7" s="144"/>
      <c r="CP7" s="141" t="s">
        <v>275</v>
      </c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2"/>
    </row>
    <row r="8" spans="1:141" s="28" customFormat="1" ht="12.75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139"/>
      <c r="Z8" s="160"/>
      <c r="AA8" s="160"/>
      <c r="AB8" s="160"/>
      <c r="AC8" s="143"/>
      <c r="AD8" s="213"/>
      <c r="AE8" s="213"/>
      <c r="AF8" s="213"/>
      <c r="AG8" s="213"/>
      <c r="AH8" s="213"/>
      <c r="AI8" s="213"/>
      <c r="AJ8" s="213"/>
      <c r="AK8" s="213"/>
      <c r="AL8" s="139" t="s">
        <v>32</v>
      </c>
      <c r="AM8" s="160"/>
      <c r="AN8" s="160"/>
      <c r="AO8" s="160"/>
      <c r="AP8" s="160"/>
      <c r="AQ8" s="160"/>
      <c r="AR8" s="160"/>
      <c r="AS8" s="143"/>
      <c r="AT8" s="132" t="s">
        <v>333</v>
      </c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44"/>
      <c r="BJ8" s="213" t="s">
        <v>338</v>
      </c>
      <c r="BK8" s="213"/>
      <c r="BL8" s="213"/>
      <c r="BM8" s="213"/>
      <c r="BN8" s="213"/>
      <c r="BO8" s="213"/>
      <c r="BP8" s="213"/>
      <c r="BQ8" s="213"/>
      <c r="BR8" s="139" t="s">
        <v>343</v>
      </c>
      <c r="BS8" s="160"/>
      <c r="BT8" s="160"/>
      <c r="BU8" s="160"/>
      <c r="BV8" s="160"/>
      <c r="BW8" s="160"/>
      <c r="BX8" s="160"/>
      <c r="BY8" s="143"/>
      <c r="BZ8" s="213" t="s">
        <v>330</v>
      </c>
      <c r="CA8" s="213"/>
      <c r="CB8" s="213"/>
      <c r="CC8" s="213"/>
      <c r="CD8" s="213"/>
      <c r="CE8" s="213"/>
      <c r="CF8" s="213"/>
      <c r="CG8" s="213"/>
      <c r="CH8" s="139" t="s">
        <v>329</v>
      </c>
      <c r="CI8" s="160"/>
      <c r="CJ8" s="160"/>
      <c r="CK8" s="160"/>
      <c r="CL8" s="160"/>
      <c r="CM8" s="160"/>
      <c r="CN8" s="160"/>
      <c r="CO8" s="143"/>
      <c r="CP8" s="139" t="s">
        <v>309</v>
      </c>
      <c r="CQ8" s="160"/>
      <c r="CR8" s="160"/>
      <c r="CS8" s="160"/>
      <c r="CT8" s="160"/>
      <c r="CU8" s="160"/>
      <c r="CV8" s="160"/>
      <c r="CW8" s="143"/>
      <c r="CX8" s="213" t="s">
        <v>309</v>
      </c>
      <c r="CY8" s="213"/>
      <c r="CZ8" s="213"/>
      <c r="DA8" s="213"/>
      <c r="DB8" s="213"/>
      <c r="DC8" s="213"/>
      <c r="DD8" s="213"/>
      <c r="DE8" s="213"/>
      <c r="DF8" s="132" t="s">
        <v>307</v>
      </c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44"/>
      <c r="DV8" s="201" t="s">
        <v>301</v>
      </c>
      <c r="DW8" s="202"/>
      <c r="DX8" s="202"/>
      <c r="DY8" s="202"/>
      <c r="DZ8" s="202"/>
      <c r="EA8" s="202"/>
      <c r="EB8" s="202"/>
      <c r="EC8" s="203"/>
      <c r="ED8" s="213" t="s">
        <v>309</v>
      </c>
      <c r="EE8" s="213"/>
      <c r="EF8" s="213"/>
      <c r="EG8" s="213"/>
      <c r="EH8" s="213"/>
      <c r="EI8" s="213"/>
      <c r="EJ8" s="213"/>
      <c r="EK8" s="213"/>
    </row>
    <row r="9" spans="1:141" s="28" customFormat="1" ht="12.75" customHeight="1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139"/>
      <c r="Z9" s="160"/>
      <c r="AA9" s="160"/>
      <c r="AB9" s="160"/>
      <c r="AC9" s="143"/>
      <c r="AD9" s="213"/>
      <c r="AE9" s="213"/>
      <c r="AF9" s="213"/>
      <c r="AG9" s="213"/>
      <c r="AH9" s="213"/>
      <c r="AI9" s="213"/>
      <c r="AJ9" s="213"/>
      <c r="AK9" s="213"/>
      <c r="AL9" s="139"/>
      <c r="AM9" s="160"/>
      <c r="AN9" s="160"/>
      <c r="AO9" s="160"/>
      <c r="AP9" s="160"/>
      <c r="AQ9" s="160"/>
      <c r="AR9" s="160"/>
      <c r="AS9" s="143"/>
      <c r="AT9" s="142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40"/>
      <c r="BJ9" s="213" t="s">
        <v>339</v>
      </c>
      <c r="BK9" s="213"/>
      <c r="BL9" s="213"/>
      <c r="BM9" s="213"/>
      <c r="BN9" s="213"/>
      <c r="BO9" s="213"/>
      <c r="BP9" s="213"/>
      <c r="BQ9" s="213"/>
      <c r="BR9" s="139" t="s">
        <v>344</v>
      </c>
      <c r="BS9" s="160"/>
      <c r="BT9" s="160"/>
      <c r="BU9" s="160"/>
      <c r="BV9" s="160"/>
      <c r="BW9" s="160"/>
      <c r="BX9" s="160"/>
      <c r="BY9" s="143"/>
      <c r="BZ9" s="213"/>
      <c r="CA9" s="213"/>
      <c r="CB9" s="213"/>
      <c r="CC9" s="213"/>
      <c r="CD9" s="213"/>
      <c r="CE9" s="213"/>
      <c r="CF9" s="213"/>
      <c r="CG9" s="213"/>
      <c r="CH9" s="139" t="s">
        <v>880</v>
      </c>
      <c r="CI9" s="160"/>
      <c r="CJ9" s="160"/>
      <c r="CK9" s="160"/>
      <c r="CL9" s="160"/>
      <c r="CM9" s="160"/>
      <c r="CN9" s="160"/>
      <c r="CO9" s="143"/>
      <c r="CP9" s="139" t="s">
        <v>325</v>
      </c>
      <c r="CQ9" s="160"/>
      <c r="CR9" s="160"/>
      <c r="CS9" s="160"/>
      <c r="CT9" s="160"/>
      <c r="CU9" s="160"/>
      <c r="CV9" s="160"/>
      <c r="CW9" s="143"/>
      <c r="CX9" s="213" t="s">
        <v>310</v>
      </c>
      <c r="CY9" s="213"/>
      <c r="CZ9" s="213"/>
      <c r="DA9" s="213"/>
      <c r="DB9" s="213"/>
      <c r="DC9" s="213"/>
      <c r="DD9" s="213"/>
      <c r="DE9" s="213"/>
      <c r="DF9" s="142" t="s">
        <v>308</v>
      </c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40"/>
      <c r="DV9" s="139"/>
      <c r="DW9" s="160"/>
      <c r="DX9" s="160"/>
      <c r="DY9" s="160"/>
      <c r="DZ9" s="160"/>
      <c r="EA9" s="160"/>
      <c r="EB9" s="160"/>
      <c r="EC9" s="143"/>
      <c r="ED9" s="213" t="s">
        <v>310</v>
      </c>
      <c r="EE9" s="213"/>
      <c r="EF9" s="213"/>
      <c r="EG9" s="213"/>
      <c r="EH9" s="213"/>
      <c r="EI9" s="213"/>
      <c r="EJ9" s="213"/>
      <c r="EK9" s="213"/>
    </row>
    <row r="10" spans="1:141" s="28" customFormat="1" ht="12.75" customHeight="1" x14ac:dyDescent="0.2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139"/>
      <c r="Z10" s="160"/>
      <c r="AA10" s="160"/>
      <c r="AB10" s="160"/>
      <c r="AC10" s="143"/>
      <c r="AD10" s="213"/>
      <c r="AE10" s="213"/>
      <c r="AF10" s="213"/>
      <c r="AG10" s="213"/>
      <c r="AH10" s="213"/>
      <c r="AI10" s="213"/>
      <c r="AJ10" s="213"/>
      <c r="AK10" s="213"/>
      <c r="AL10" s="139"/>
      <c r="AM10" s="160"/>
      <c r="AN10" s="160"/>
      <c r="AO10" s="160"/>
      <c r="AP10" s="160"/>
      <c r="AQ10" s="160"/>
      <c r="AR10" s="160"/>
      <c r="AS10" s="143"/>
      <c r="AT10" s="213" t="s">
        <v>334</v>
      </c>
      <c r="AU10" s="213"/>
      <c r="AV10" s="213"/>
      <c r="AW10" s="213"/>
      <c r="AX10" s="213"/>
      <c r="AY10" s="213"/>
      <c r="AZ10" s="213"/>
      <c r="BA10" s="213"/>
      <c r="BB10" s="139" t="s">
        <v>337</v>
      </c>
      <c r="BC10" s="160"/>
      <c r="BD10" s="160"/>
      <c r="BE10" s="160"/>
      <c r="BF10" s="160"/>
      <c r="BG10" s="160"/>
      <c r="BH10" s="160"/>
      <c r="BI10" s="143"/>
      <c r="BJ10" s="213" t="s">
        <v>340</v>
      </c>
      <c r="BK10" s="213"/>
      <c r="BL10" s="213"/>
      <c r="BM10" s="213"/>
      <c r="BN10" s="213"/>
      <c r="BO10" s="213"/>
      <c r="BP10" s="213"/>
      <c r="BQ10" s="213"/>
      <c r="BR10" s="139"/>
      <c r="BS10" s="160"/>
      <c r="BT10" s="160"/>
      <c r="BU10" s="160"/>
      <c r="BV10" s="160"/>
      <c r="BW10" s="160"/>
      <c r="BX10" s="160"/>
      <c r="BY10" s="143"/>
      <c r="BZ10" s="213"/>
      <c r="CA10" s="213"/>
      <c r="CB10" s="213"/>
      <c r="CC10" s="213"/>
      <c r="CD10" s="213"/>
      <c r="CE10" s="213"/>
      <c r="CF10" s="213"/>
      <c r="CG10" s="213"/>
      <c r="CH10" s="139" t="s">
        <v>266</v>
      </c>
      <c r="CI10" s="160"/>
      <c r="CJ10" s="160"/>
      <c r="CK10" s="160"/>
      <c r="CL10" s="160"/>
      <c r="CM10" s="160"/>
      <c r="CN10" s="160"/>
      <c r="CO10" s="143"/>
      <c r="CP10" s="139" t="s">
        <v>326</v>
      </c>
      <c r="CQ10" s="160"/>
      <c r="CR10" s="160"/>
      <c r="CS10" s="160"/>
      <c r="CT10" s="160"/>
      <c r="CU10" s="160"/>
      <c r="CV10" s="160"/>
      <c r="CW10" s="143"/>
      <c r="CX10" s="213" t="s">
        <v>321</v>
      </c>
      <c r="CY10" s="213"/>
      <c r="CZ10" s="213"/>
      <c r="DA10" s="213"/>
      <c r="DB10" s="213"/>
      <c r="DC10" s="213"/>
      <c r="DD10" s="213"/>
      <c r="DE10" s="213"/>
      <c r="DF10" s="153" t="s">
        <v>139</v>
      </c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36"/>
      <c r="DV10" s="139"/>
      <c r="DW10" s="160"/>
      <c r="DX10" s="160"/>
      <c r="DY10" s="160"/>
      <c r="DZ10" s="160"/>
      <c r="EA10" s="160"/>
      <c r="EB10" s="160"/>
      <c r="EC10" s="143"/>
      <c r="ED10" s="213" t="s">
        <v>311</v>
      </c>
      <c r="EE10" s="213"/>
      <c r="EF10" s="213"/>
      <c r="EG10" s="213"/>
      <c r="EH10" s="213"/>
      <c r="EI10" s="213"/>
      <c r="EJ10" s="213"/>
      <c r="EK10" s="213"/>
    </row>
    <row r="11" spans="1:141" s="28" customFormat="1" ht="12.75" customHeight="1" x14ac:dyDescent="0.2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139"/>
      <c r="Z11" s="160"/>
      <c r="AA11" s="160"/>
      <c r="AB11" s="160"/>
      <c r="AC11" s="143"/>
      <c r="AD11" s="213"/>
      <c r="AE11" s="213"/>
      <c r="AF11" s="213"/>
      <c r="AG11" s="213"/>
      <c r="AH11" s="213"/>
      <c r="AI11" s="213"/>
      <c r="AJ11" s="213"/>
      <c r="AK11" s="213"/>
      <c r="AL11" s="139"/>
      <c r="AM11" s="160"/>
      <c r="AN11" s="160"/>
      <c r="AO11" s="160"/>
      <c r="AP11" s="160"/>
      <c r="AQ11" s="160"/>
      <c r="AR11" s="160"/>
      <c r="AS11" s="143"/>
      <c r="AT11" s="213" t="s">
        <v>335</v>
      </c>
      <c r="AU11" s="213"/>
      <c r="AV11" s="213"/>
      <c r="AW11" s="213"/>
      <c r="AX11" s="213"/>
      <c r="AY11" s="213"/>
      <c r="AZ11" s="213"/>
      <c r="BA11" s="213"/>
      <c r="BB11" s="139" t="s">
        <v>335</v>
      </c>
      <c r="BC11" s="160"/>
      <c r="BD11" s="160"/>
      <c r="BE11" s="160"/>
      <c r="BF11" s="160"/>
      <c r="BG11" s="160"/>
      <c r="BH11" s="160"/>
      <c r="BI11" s="143"/>
      <c r="BJ11" s="213" t="s">
        <v>341</v>
      </c>
      <c r="BK11" s="213"/>
      <c r="BL11" s="213"/>
      <c r="BM11" s="213"/>
      <c r="BN11" s="213"/>
      <c r="BO11" s="213"/>
      <c r="BP11" s="213"/>
      <c r="BQ11" s="213"/>
      <c r="BR11" s="139"/>
      <c r="BS11" s="160"/>
      <c r="BT11" s="160"/>
      <c r="BU11" s="160"/>
      <c r="BV11" s="160"/>
      <c r="BW11" s="160"/>
      <c r="BX11" s="160"/>
      <c r="BY11" s="143"/>
      <c r="BZ11" s="213"/>
      <c r="CA11" s="213"/>
      <c r="CB11" s="213"/>
      <c r="CC11" s="213"/>
      <c r="CD11" s="213"/>
      <c r="CE11" s="213"/>
      <c r="CF11" s="213"/>
      <c r="CG11" s="213"/>
      <c r="CH11" s="139" t="s">
        <v>330</v>
      </c>
      <c r="CI11" s="160"/>
      <c r="CJ11" s="160"/>
      <c r="CK11" s="160"/>
      <c r="CL11" s="160"/>
      <c r="CM11" s="160"/>
      <c r="CN11" s="160"/>
      <c r="CO11" s="143"/>
      <c r="CP11" s="139" t="s">
        <v>327</v>
      </c>
      <c r="CQ11" s="160"/>
      <c r="CR11" s="160"/>
      <c r="CS11" s="160"/>
      <c r="CT11" s="160"/>
      <c r="CU11" s="160"/>
      <c r="CV11" s="160"/>
      <c r="CW11" s="143"/>
      <c r="CX11" s="213" t="s">
        <v>322</v>
      </c>
      <c r="CY11" s="213"/>
      <c r="CZ11" s="213"/>
      <c r="DA11" s="213"/>
      <c r="DB11" s="213"/>
      <c r="DC11" s="213"/>
      <c r="DD11" s="213"/>
      <c r="DE11" s="213"/>
      <c r="DF11" s="139" t="s">
        <v>323</v>
      </c>
      <c r="DG11" s="160"/>
      <c r="DH11" s="160"/>
      <c r="DI11" s="160"/>
      <c r="DJ11" s="160"/>
      <c r="DK11" s="160"/>
      <c r="DL11" s="160"/>
      <c r="DM11" s="143"/>
      <c r="DN11" s="213" t="s">
        <v>315</v>
      </c>
      <c r="DO11" s="213"/>
      <c r="DP11" s="213"/>
      <c r="DQ11" s="213"/>
      <c r="DR11" s="213"/>
      <c r="DS11" s="213"/>
      <c r="DT11" s="213"/>
      <c r="DU11" s="213"/>
      <c r="DV11" s="139"/>
      <c r="DW11" s="160"/>
      <c r="DX11" s="160"/>
      <c r="DY11" s="160"/>
      <c r="DZ11" s="160"/>
      <c r="EA11" s="160"/>
      <c r="EB11" s="160"/>
      <c r="EC11" s="143"/>
      <c r="ED11" s="213" t="s">
        <v>312</v>
      </c>
      <c r="EE11" s="213"/>
      <c r="EF11" s="213"/>
      <c r="EG11" s="213"/>
      <c r="EH11" s="213"/>
      <c r="EI11" s="213"/>
      <c r="EJ11" s="213"/>
      <c r="EK11" s="213"/>
    </row>
    <row r="12" spans="1:141" s="28" customFormat="1" ht="12.75" customHeight="1" x14ac:dyDescent="0.2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39"/>
      <c r="Z12" s="160"/>
      <c r="AA12" s="160"/>
      <c r="AB12" s="160"/>
      <c r="AC12" s="143"/>
      <c r="AD12" s="160"/>
      <c r="AE12" s="160"/>
      <c r="AF12" s="160"/>
      <c r="AG12" s="160"/>
      <c r="AH12" s="160"/>
      <c r="AI12" s="160"/>
      <c r="AJ12" s="160"/>
      <c r="AK12" s="160"/>
      <c r="AL12" s="139"/>
      <c r="AM12" s="160"/>
      <c r="AN12" s="160"/>
      <c r="AO12" s="160"/>
      <c r="AP12" s="160"/>
      <c r="AQ12" s="160"/>
      <c r="AR12" s="160"/>
      <c r="AS12" s="143"/>
      <c r="AT12" s="160" t="s">
        <v>336</v>
      </c>
      <c r="AU12" s="160"/>
      <c r="AV12" s="160"/>
      <c r="AW12" s="160"/>
      <c r="AX12" s="160"/>
      <c r="AY12" s="160"/>
      <c r="AZ12" s="160"/>
      <c r="BA12" s="160"/>
      <c r="BB12" s="139" t="s">
        <v>336</v>
      </c>
      <c r="BC12" s="160"/>
      <c r="BD12" s="160"/>
      <c r="BE12" s="160"/>
      <c r="BF12" s="160"/>
      <c r="BG12" s="160"/>
      <c r="BH12" s="160"/>
      <c r="BI12" s="143"/>
      <c r="BJ12" s="160"/>
      <c r="BK12" s="160"/>
      <c r="BL12" s="160"/>
      <c r="BM12" s="160"/>
      <c r="BN12" s="160"/>
      <c r="BO12" s="160"/>
      <c r="BP12" s="160"/>
      <c r="BQ12" s="160"/>
      <c r="BR12" s="139"/>
      <c r="BS12" s="160"/>
      <c r="BT12" s="160"/>
      <c r="BU12" s="160"/>
      <c r="BV12" s="160"/>
      <c r="BW12" s="160"/>
      <c r="BX12" s="160"/>
      <c r="BY12" s="143"/>
      <c r="BZ12" s="160"/>
      <c r="CA12" s="160"/>
      <c r="CB12" s="160"/>
      <c r="CC12" s="160"/>
      <c r="CD12" s="160"/>
      <c r="CE12" s="160"/>
      <c r="CF12" s="160"/>
      <c r="CG12" s="160"/>
      <c r="CH12" s="139"/>
      <c r="CI12" s="160"/>
      <c r="CJ12" s="160"/>
      <c r="CK12" s="160"/>
      <c r="CL12" s="160"/>
      <c r="CM12" s="160"/>
      <c r="CN12" s="160"/>
      <c r="CO12" s="143"/>
      <c r="CP12" s="139" t="s">
        <v>881</v>
      </c>
      <c r="CQ12" s="160"/>
      <c r="CR12" s="160"/>
      <c r="CS12" s="160"/>
      <c r="CT12" s="160"/>
      <c r="CU12" s="160"/>
      <c r="CV12" s="160"/>
      <c r="CW12" s="143"/>
      <c r="CX12" s="160"/>
      <c r="CY12" s="160"/>
      <c r="CZ12" s="160"/>
      <c r="DA12" s="160"/>
      <c r="DB12" s="160"/>
      <c r="DC12" s="160"/>
      <c r="DD12" s="160"/>
      <c r="DE12" s="160"/>
      <c r="DF12" s="139" t="s">
        <v>324</v>
      </c>
      <c r="DG12" s="160"/>
      <c r="DH12" s="160"/>
      <c r="DI12" s="160"/>
      <c r="DJ12" s="160"/>
      <c r="DK12" s="160"/>
      <c r="DL12" s="160"/>
      <c r="DM12" s="143"/>
      <c r="DN12" s="160" t="s">
        <v>316</v>
      </c>
      <c r="DO12" s="160"/>
      <c r="DP12" s="160"/>
      <c r="DQ12" s="160"/>
      <c r="DR12" s="160"/>
      <c r="DS12" s="160"/>
      <c r="DT12" s="160"/>
      <c r="DU12" s="160"/>
      <c r="DV12" s="139"/>
      <c r="DW12" s="160"/>
      <c r="DX12" s="160"/>
      <c r="DY12" s="160"/>
      <c r="DZ12" s="160"/>
      <c r="EA12" s="160"/>
      <c r="EB12" s="160"/>
      <c r="EC12" s="143"/>
      <c r="ED12" s="160" t="s">
        <v>313</v>
      </c>
      <c r="EE12" s="160"/>
      <c r="EF12" s="160"/>
      <c r="EG12" s="160"/>
      <c r="EH12" s="160"/>
      <c r="EI12" s="160"/>
      <c r="EJ12" s="160"/>
      <c r="EK12" s="160"/>
    </row>
    <row r="13" spans="1:141" s="28" customFormat="1" ht="12.75" customHeight="1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39"/>
      <c r="Z13" s="160"/>
      <c r="AA13" s="160"/>
      <c r="AB13" s="160"/>
      <c r="AC13" s="143"/>
      <c r="AD13" s="160"/>
      <c r="AE13" s="160"/>
      <c r="AF13" s="160"/>
      <c r="AG13" s="160"/>
      <c r="AH13" s="160"/>
      <c r="AI13" s="160"/>
      <c r="AJ13" s="160"/>
      <c r="AK13" s="160"/>
      <c r="AL13" s="139"/>
      <c r="AM13" s="160"/>
      <c r="AN13" s="160"/>
      <c r="AO13" s="160"/>
      <c r="AP13" s="160"/>
      <c r="AQ13" s="160"/>
      <c r="AR13" s="160"/>
      <c r="AS13" s="143"/>
      <c r="AT13" s="160"/>
      <c r="AU13" s="160"/>
      <c r="AV13" s="160"/>
      <c r="AW13" s="160"/>
      <c r="AX13" s="160"/>
      <c r="AY13" s="160"/>
      <c r="AZ13" s="160"/>
      <c r="BA13" s="160"/>
      <c r="BB13" s="139"/>
      <c r="BC13" s="160"/>
      <c r="BD13" s="160"/>
      <c r="BE13" s="160"/>
      <c r="BF13" s="160"/>
      <c r="BG13" s="160"/>
      <c r="BH13" s="160"/>
      <c r="BI13" s="143"/>
      <c r="BJ13" s="160"/>
      <c r="BK13" s="160"/>
      <c r="BL13" s="160"/>
      <c r="BM13" s="160"/>
      <c r="BN13" s="160"/>
      <c r="BO13" s="160"/>
      <c r="BP13" s="160"/>
      <c r="BQ13" s="160"/>
      <c r="BR13" s="139"/>
      <c r="BS13" s="160"/>
      <c r="BT13" s="160"/>
      <c r="BU13" s="160"/>
      <c r="BV13" s="160"/>
      <c r="BW13" s="160"/>
      <c r="BX13" s="160"/>
      <c r="BY13" s="143"/>
      <c r="BZ13" s="160"/>
      <c r="CA13" s="160"/>
      <c r="CB13" s="160"/>
      <c r="CC13" s="160"/>
      <c r="CD13" s="160"/>
      <c r="CE13" s="160"/>
      <c r="CF13" s="160"/>
      <c r="CG13" s="160"/>
      <c r="CH13" s="139"/>
      <c r="CI13" s="160"/>
      <c r="CJ13" s="160"/>
      <c r="CK13" s="160"/>
      <c r="CL13" s="160"/>
      <c r="CM13" s="160"/>
      <c r="CN13" s="160"/>
      <c r="CO13" s="143"/>
      <c r="CP13" s="139" t="s">
        <v>414</v>
      </c>
      <c r="CQ13" s="160"/>
      <c r="CR13" s="160"/>
      <c r="CS13" s="160"/>
      <c r="CT13" s="160"/>
      <c r="CU13" s="160"/>
      <c r="CV13" s="160"/>
      <c r="CW13" s="143"/>
      <c r="CX13" s="160"/>
      <c r="CY13" s="160"/>
      <c r="CZ13" s="160"/>
      <c r="DA13" s="160"/>
      <c r="DB13" s="160"/>
      <c r="DC13" s="160"/>
      <c r="DD13" s="160"/>
      <c r="DE13" s="160"/>
      <c r="DF13" s="139"/>
      <c r="DG13" s="160"/>
      <c r="DH13" s="160"/>
      <c r="DI13" s="160"/>
      <c r="DJ13" s="160"/>
      <c r="DK13" s="160"/>
      <c r="DL13" s="160"/>
      <c r="DM13" s="143"/>
      <c r="DN13" s="160" t="s">
        <v>317</v>
      </c>
      <c r="DO13" s="160"/>
      <c r="DP13" s="160"/>
      <c r="DQ13" s="160"/>
      <c r="DR13" s="160"/>
      <c r="DS13" s="160"/>
      <c r="DT13" s="160"/>
      <c r="DU13" s="160"/>
      <c r="DV13" s="139"/>
      <c r="DW13" s="160"/>
      <c r="DX13" s="160"/>
      <c r="DY13" s="160"/>
      <c r="DZ13" s="160"/>
      <c r="EA13" s="160"/>
      <c r="EB13" s="160"/>
      <c r="EC13" s="143"/>
      <c r="ED13" s="202" t="s">
        <v>314</v>
      </c>
      <c r="EE13" s="202"/>
      <c r="EF13" s="202"/>
      <c r="EG13" s="202"/>
      <c r="EH13" s="202"/>
      <c r="EI13" s="202"/>
      <c r="EJ13" s="202"/>
      <c r="EK13" s="202"/>
    </row>
    <row r="14" spans="1:141" s="28" customFormat="1" ht="12.75" customHeight="1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39"/>
      <c r="Z14" s="160"/>
      <c r="AA14" s="160"/>
      <c r="AB14" s="160"/>
      <c r="AC14" s="143"/>
      <c r="AD14" s="160"/>
      <c r="AE14" s="160"/>
      <c r="AF14" s="160"/>
      <c r="AG14" s="160"/>
      <c r="AH14" s="160"/>
      <c r="AI14" s="160"/>
      <c r="AJ14" s="160"/>
      <c r="AK14" s="160"/>
      <c r="AL14" s="139"/>
      <c r="AM14" s="160"/>
      <c r="AN14" s="160"/>
      <c r="AO14" s="160"/>
      <c r="AP14" s="160"/>
      <c r="AQ14" s="160"/>
      <c r="AR14" s="160"/>
      <c r="AS14" s="143"/>
      <c r="AT14" s="160"/>
      <c r="AU14" s="160"/>
      <c r="AV14" s="160"/>
      <c r="AW14" s="160"/>
      <c r="AX14" s="160"/>
      <c r="AY14" s="160"/>
      <c r="AZ14" s="160"/>
      <c r="BA14" s="160"/>
      <c r="BB14" s="139"/>
      <c r="BC14" s="160"/>
      <c r="BD14" s="160"/>
      <c r="BE14" s="160"/>
      <c r="BF14" s="160"/>
      <c r="BG14" s="160"/>
      <c r="BH14" s="160"/>
      <c r="BI14" s="143"/>
      <c r="BJ14" s="160"/>
      <c r="BK14" s="160"/>
      <c r="BL14" s="160"/>
      <c r="BM14" s="160"/>
      <c r="BN14" s="160"/>
      <c r="BO14" s="160"/>
      <c r="BP14" s="160"/>
      <c r="BQ14" s="160"/>
      <c r="BR14" s="139"/>
      <c r="BS14" s="160"/>
      <c r="BT14" s="160"/>
      <c r="BU14" s="160"/>
      <c r="BV14" s="160"/>
      <c r="BW14" s="160"/>
      <c r="BX14" s="160"/>
      <c r="BY14" s="143"/>
      <c r="BZ14" s="160"/>
      <c r="CA14" s="160"/>
      <c r="CB14" s="160"/>
      <c r="CC14" s="160"/>
      <c r="CD14" s="160"/>
      <c r="CE14" s="160"/>
      <c r="CF14" s="160"/>
      <c r="CG14" s="160"/>
      <c r="CH14" s="139"/>
      <c r="CI14" s="160"/>
      <c r="CJ14" s="160"/>
      <c r="CK14" s="160"/>
      <c r="CL14" s="160"/>
      <c r="CM14" s="160"/>
      <c r="CN14" s="160"/>
      <c r="CO14" s="143"/>
      <c r="CP14" s="139" t="s">
        <v>415</v>
      </c>
      <c r="CQ14" s="160"/>
      <c r="CR14" s="160"/>
      <c r="CS14" s="160"/>
      <c r="CT14" s="160"/>
      <c r="CU14" s="160"/>
      <c r="CV14" s="160"/>
      <c r="CW14" s="143"/>
      <c r="CX14" s="160"/>
      <c r="CY14" s="160"/>
      <c r="CZ14" s="160"/>
      <c r="DA14" s="160"/>
      <c r="DB14" s="160"/>
      <c r="DC14" s="160"/>
      <c r="DD14" s="160"/>
      <c r="DE14" s="160"/>
      <c r="DF14" s="139"/>
      <c r="DG14" s="160"/>
      <c r="DH14" s="160"/>
      <c r="DI14" s="160"/>
      <c r="DJ14" s="160"/>
      <c r="DK14" s="160"/>
      <c r="DL14" s="160"/>
      <c r="DM14" s="143"/>
      <c r="DN14" s="160" t="s">
        <v>318</v>
      </c>
      <c r="DO14" s="160"/>
      <c r="DP14" s="160"/>
      <c r="DQ14" s="160"/>
      <c r="DR14" s="160"/>
      <c r="DS14" s="160"/>
      <c r="DT14" s="160"/>
      <c r="DU14" s="160"/>
      <c r="DV14" s="139"/>
      <c r="DW14" s="160"/>
      <c r="DX14" s="160"/>
      <c r="DY14" s="160"/>
      <c r="DZ14" s="160"/>
      <c r="EA14" s="160"/>
      <c r="EB14" s="160"/>
      <c r="EC14" s="143"/>
      <c r="ED14" s="160"/>
      <c r="EE14" s="160"/>
      <c r="EF14" s="160"/>
      <c r="EG14" s="160"/>
      <c r="EH14" s="160"/>
      <c r="EI14" s="160"/>
      <c r="EJ14" s="160"/>
      <c r="EK14" s="160"/>
    </row>
    <row r="15" spans="1:141" s="28" customFormat="1" ht="12.75" customHeight="1" x14ac:dyDescent="0.2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39"/>
      <c r="Z15" s="160"/>
      <c r="AA15" s="160"/>
      <c r="AB15" s="160"/>
      <c r="AC15" s="143"/>
      <c r="AD15" s="160"/>
      <c r="AE15" s="160"/>
      <c r="AF15" s="160"/>
      <c r="AG15" s="160"/>
      <c r="AH15" s="160"/>
      <c r="AI15" s="160"/>
      <c r="AJ15" s="160"/>
      <c r="AK15" s="160"/>
      <c r="AL15" s="139"/>
      <c r="AM15" s="160"/>
      <c r="AN15" s="160"/>
      <c r="AO15" s="160"/>
      <c r="AP15" s="160"/>
      <c r="AQ15" s="160"/>
      <c r="AR15" s="160"/>
      <c r="AS15" s="143"/>
      <c r="AT15" s="160"/>
      <c r="AU15" s="160"/>
      <c r="AV15" s="160"/>
      <c r="AW15" s="160"/>
      <c r="AX15" s="160"/>
      <c r="AY15" s="160"/>
      <c r="AZ15" s="160"/>
      <c r="BA15" s="160"/>
      <c r="BB15" s="139"/>
      <c r="BC15" s="160"/>
      <c r="BD15" s="160"/>
      <c r="BE15" s="160"/>
      <c r="BF15" s="160"/>
      <c r="BG15" s="160"/>
      <c r="BH15" s="160"/>
      <c r="BI15" s="143"/>
      <c r="BJ15" s="160"/>
      <c r="BK15" s="160"/>
      <c r="BL15" s="160"/>
      <c r="BM15" s="160"/>
      <c r="BN15" s="160"/>
      <c r="BO15" s="160"/>
      <c r="BP15" s="160"/>
      <c r="BQ15" s="160"/>
      <c r="BR15" s="139"/>
      <c r="BS15" s="160"/>
      <c r="BT15" s="160"/>
      <c r="BU15" s="160"/>
      <c r="BV15" s="160"/>
      <c r="BW15" s="160"/>
      <c r="BX15" s="160"/>
      <c r="BY15" s="143"/>
      <c r="BZ15" s="160"/>
      <c r="CA15" s="160"/>
      <c r="CB15" s="160"/>
      <c r="CC15" s="160"/>
      <c r="CD15" s="160"/>
      <c r="CE15" s="160"/>
      <c r="CF15" s="160"/>
      <c r="CG15" s="160"/>
      <c r="CH15" s="139"/>
      <c r="CI15" s="160"/>
      <c r="CJ15" s="160"/>
      <c r="CK15" s="160"/>
      <c r="CL15" s="160"/>
      <c r="CM15" s="160"/>
      <c r="CN15" s="160"/>
      <c r="CO15" s="143"/>
      <c r="CP15" s="139" t="s">
        <v>359</v>
      </c>
      <c r="CQ15" s="160"/>
      <c r="CR15" s="160"/>
      <c r="CS15" s="160"/>
      <c r="CT15" s="160"/>
      <c r="CU15" s="160"/>
      <c r="CV15" s="160"/>
      <c r="CW15" s="143"/>
      <c r="CX15" s="160"/>
      <c r="CY15" s="160"/>
      <c r="CZ15" s="160"/>
      <c r="DA15" s="160"/>
      <c r="DB15" s="160"/>
      <c r="DC15" s="160"/>
      <c r="DD15" s="160"/>
      <c r="DE15" s="160"/>
      <c r="DF15" s="139"/>
      <c r="DG15" s="160"/>
      <c r="DH15" s="160"/>
      <c r="DI15" s="160"/>
      <c r="DJ15" s="160"/>
      <c r="DK15" s="160"/>
      <c r="DL15" s="160"/>
      <c r="DM15" s="143"/>
      <c r="DN15" s="160" t="s">
        <v>319</v>
      </c>
      <c r="DO15" s="160"/>
      <c r="DP15" s="160"/>
      <c r="DQ15" s="160"/>
      <c r="DR15" s="160"/>
      <c r="DS15" s="160"/>
      <c r="DT15" s="160"/>
      <c r="DU15" s="160"/>
      <c r="DV15" s="139"/>
      <c r="DW15" s="160"/>
      <c r="DX15" s="160"/>
      <c r="DY15" s="160"/>
      <c r="DZ15" s="160"/>
      <c r="EA15" s="160"/>
      <c r="EB15" s="160"/>
      <c r="EC15" s="143"/>
      <c r="ED15" s="160"/>
      <c r="EE15" s="160"/>
      <c r="EF15" s="160"/>
      <c r="EG15" s="160"/>
      <c r="EH15" s="160"/>
      <c r="EI15" s="160"/>
      <c r="EJ15" s="160"/>
      <c r="EK15" s="160"/>
    </row>
    <row r="16" spans="1:141" s="28" customFormat="1" ht="12.75" customHeight="1" x14ac:dyDescent="0.2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42"/>
      <c r="Z16" s="161"/>
      <c r="AA16" s="161"/>
      <c r="AB16" s="161"/>
      <c r="AC16" s="140"/>
      <c r="AD16" s="161"/>
      <c r="AE16" s="161"/>
      <c r="AF16" s="161"/>
      <c r="AG16" s="161"/>
      <c r="AH16" s="161"/>
      <c r="AI16" s="161"/>
      <c r="AJ16" s="161"/>
      <c r="AK16" s="161"/>
      <c r="AL16" s="142"/>
      <c r="AM16" s="161"/>
      <c r="AN16" s="161"/>
      <c r="AO16" s="161"/>
      <c r="AP16" s="161"/>
      <c r="AQ16" s="161"/>
      <c r="AR16" s="161"/>
      <c r="AS16" s="140"/>
      <c r="AT16" s="161"/>
      <c r="AU16" s="161"/>
      <c r="AV16" s="161"/>
      <c r="AW16" s="161"/>
      <c r="AX16" s="161"/>
      <c r="AY16" s="161"/>
      <c r="AZ16" s="161"/>
      <c r="BA16" s="161"/>
      <c r="BB16" s="142"/>
      <c r="BC16" s="161"/>
      <c r="BD16" s="161"/>
      <c r="BE16" s="161"/>
      <c r="BF16" s="161"/>
      <c r="BG16" s="161"/>
      <c r="BH16" s="161"/>
      <c r="BI16" s="140"/>
      <c r="BJ16" s="161"/>
      <c r="BK16" s="161"/>
      <c r="BL16" s="161"/>
      <c r="BM16" s="161"/>
      <c r="BN16" s="161"/>
      <c r="BO16" s="161"/>
      <c r="BP16" s="161"/>
      <c r="BQ16" s="161"/>
      <c r="BR16" s="142"/>
      <c r="BS16" s="161"/>
      <c r="BT16" s="161"/>
      <c r="BU16" s="161"/>
      <c r="BV16" s="161"/>
      <c r="BW16" s="161"/>
      <c r="BX16" s="161"/>
      <c r="BY16" s="140"/>
      <c r="BZ16" s="161"/>
      <c r="CA16" s="161"/>
      <c r="CB16" s="161"/>
      <c r="CC16" s="161"/>
      <c r="CD16" s="161"/>
      <c r="CE16" s="161"/>
      <c r="CF16" s="161"/>
      <c r="CG16" s="161"/>
      <c r="CH16" s="142"/>
      <c r="CI16" s="161"/>
      <c r="CJ16" s="161"/>
      <c r="CK16" s="161"/>
      <c r="CL16" s="161"/>
      <c r="CM16" s="161"/>
      <c r="CN16" s="161"/>
      <c r="CO16" s="140"/>
      <c r="CP16" s="142"/>
      <c r="CQ16" s="161"/>
      <c r="CR16" s="161"/>
      <c r="CS16" s="161"/>
      <c r="CT16" s="161"/>
      <c r="CU16" s="161"/>
      <c r="CV16" s="161"/>
      <c r="CW16" s="140"/>
      <c r="CX16" s="161"/>
      <c r="CY16" s="161"/>
      <c r="CZ16" s="161"/>
      <c r="DA16" s="161"/>
      <c r="DB16" s="161"/>
      <c r="DC16" s="161"/>
      <c r="DD16" s="161"/>
      <c r="DE16" s="161"/>
      <c r="DF16" s="142"/>
      <c r="DG16" s="161"/>
      <c r="DH16" s="161"/>
      <c r="DI16" s="161"/>
      <c r="DJ16" s="161"/>
      <c r="DK16" s="161"/>
      <c r="DL16" s="161"/>
      <c r="DM16" s="140"/>
      <c r="DN16" s="161" t="s">
        <v>320</v>
      </c>
      <c r="DO16" s="161"/>
      <c r="DP16" s="161"/>
      <c r="DQ16" s="161"/>
      <c r="DR16" s="161"/>
      <c r="DS16" s="161"/>
      <c r="DT16" s="161"/>
      <c r="DU16" s="161"/>
      <c r="DV16" s="142"/>
      <c r="DW16" s="161"/>
      <c r="DX16" s="161"/>
      <c r="DY16" s="161"/>
      <c r="DZ16" s="161"/>
      <c r="EA16" s="161"/>
      <c r="EB16" s="161"/>
      <c r="EC16" s="140"/>
      <c r="ED16" s="161"/>
      <c r="EE16" s="161"/>
      <c r="EF16" s="161"/>
      <c r="EG16" s="161"/>
      <c r="EH16" s="161"/>
      <c r="EI16" s="161"/>
      <c r="EJ16" s="161"/>
      <c r="EK16" s="161"/>
    </row>
    <row r="17" spans="1:141" s="28" customFormat="1" ht="13.5" thickBot="1" x14ac:dyDescent="0.25">
      <c r="A17" s="136">
        <v>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1">
        <v>2</v>
      </c>
      <c r="Z17" s="131"/>
      <c r="AA17" s="131"/>
      <c r="AB17" s="131"/>
      <c r="AC17" s="131"/>
      <c r="AD17" s="131">
        <v>3</v>
      </c>
      <c r="AE17" s="131"/>
      <c r="AF17" s="131"/>
      <c r="AG17" s="131"/>
      <c r="AH17" s="131"/>
      <c r="AI17" s="131"/>
      <c r="AJ17" s="131"/>
      <c r="AK17" s="131"/>
      <c r="AL17" s="131">
        <v>4</v>
      </c>
      <c r="AM17" s="131"/>
      <c r="AN17" s="131"/>
      <c r="AO17" s="131"/>
      <c r="AP17" s="131"/>
      <c r="AQ17" s="131"/>
      <c r="AR17" s="131"/>
      <c r="AS17" s="131"/>
      <c r="AT17" s="131">
        <v>5</v>
      </c>
      <c r="AU17" s="131"/>
      <c r="AV17" s="131"/>
      <c r="AW17" s="131"/>
      <c r="AX17" s="131"/>
      <c r="AY17" s="131"/>
      <c r="AZ17" s="131"/>
      <c r="BA17" s="131"/>
      <c r="BB17" s="131">
        <v>6</v>
      </c>
      <c r="BC17" s="131"/>
      <c r="BD17" s="131"/>
      <c r="BE17" s="131"/>
      <c r="BF17" s="131"/>
      <c r="BG17" s="131"/>
      <c r="BH17" s="131"/>
      <c r="BI17" s="131"/>
      <c r="BJ17" s="131">
        <v>7</v>
      </c>
      <c r="BK17" s="131"/>
      <c r="BL17" s="131"/>
      <c r="BM17" s="131"/>
      <c r="BN17" s="131"/>
      <c r="BO17" s="131"/>
      <c r="BP17" s="131"/>
      <c r="BQ17" s="131"/>
      <c r="BR17" s="131">
        <v>8</v>
      </c>
      <c r="BS17" s="131"/>
      <c r="BT17" s="131"/>
      <c r="BU17" s="131"/>
      <c r="BV17" s="131"/>
      <c r="BW17" s="131"/>
      <c r="BX17" s="131"/>
      <c r="BY17" s="131"/>
      <c r="BZ17" s="131">
        <v>9</v>
      </c>
      <c r="CA17" s="131"/>
      <c r="CB17" s="131"/>
      <c r="CC17" s="131"/>
      <c r="CD17" s="131"/>
      <c r="CE17" s="131"/>
      <c r="CF17" s="131"/>
      <c r="CG17" s="131"/>
      <c r="CH17" s="131">
        <v>10</v>
      </c>
      <c r="CI17" s="131"/>
      <c r="CJ17" s="131"/>
      <c r="CK17" s="131"/>
      <c r="CL17" s="131"/>
      <c r="CM17" s="131"/>
      <c r="CN17" s="131"/>
      <c r="CO17" s="131"/>
      <c r="CP17" s="131">
        <v>11</v>
      </c>
      <c r="CQ17" s="131"/>
      <c r="CR17" s="131"/>
      <c r="CS17" s="131"/>
      <c r="CT17" s="131"/>
      <c r="CU17" s="131"/>
      <c r="CV17" s="131"/>
      <c r="CW17" s="131"/>
      <c r="CX17" s="131">
        <v>12</v>
      </c>
      <c r="CY17" s="131"/>
      <c r="CZ17" s="131"/>
      <c r="DA17" s="131"/>
      <c r="DB17" s="131"/>
      <c r="DC17" s="131"/>
      <c r="DD17" s="131"/>
      <c r="DE17" s="131"/>
      <c r="DF17" s="131">
        <v>13</v>
      </c>
      <c r="DG17" s="131"/>
      <c r="DH17" s="131"/>
      <c r="DI17" s="131"/>
      <c r="DJ17" s="131"/>
      <c r="DK17" s="131"/>
      <c r="DL17" s="131"/>
      <c r="DM17" s="131"/>
      <c r="DN17" s="131">
        <v>14</v>
      </c>
      <c r="DO17" s="131"/>
      <c r="DP17" s="131"/>
      <c r="DQ17" s="131"/>
      <c r="DR17" s="131"/>
      <c r="DS17" s="131"/>
      <c r="DT17" s="131"/>
      <c r="DU17" s="131"/>
      <c r="DV17" s="131">
        <v>15</v>
      </c>
      <c r="DW17" s="131"/>
      <c r="DX17" s="131"/>
      <c r="DY17" s="131"/>
      <c r="DZ17" s="131"/>
      <c r="EA17" s="131"/>
      <c r="EB17" s="131"/>
      <c r="EC17" s="131"/>
      <c r="ED17" s="131">
        <v>16</v>
      </c>
      <c r="EE17" s="131"/>
      <c r="EF17" s="131"/>
      <c r="EG17" s="131"/>
      <c r="EH17" s="131"/>
      <c r="EI17" s="131"/>
      <c r="EJ17" s="131"/>
      <c r="EK17" s="132"/>
    </row>
    <row r="18" spans="1:141" s="28" customFormat="1" ht="15" customHeight="1" x14ac:dyDescent="0.2">
      <c r="A18" s="78" t="s">
        <v>298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83" t="s">
        <v>44</v>
      </c>
      <c r="Z18" s="84"/>
      <c r="AA18" s="84"/>
      <c r="AB18" s="84"/>
      <c r="AC18" s="84"/>
      <c r="AD18" s="215">
        <f>AD19+AD21</f>
        <v>31678212.98</v>
      </c>
      <c r="AE18" s="133"/>
      <c r="AF18" s="133"/>
      <c r="AG18" s="133"/>
      <c r="AH18" s="133"/>
      <c r="AI18" s="133"/>
      <c r="AJ18" s="133"/>
      <c r="AK18" s="133"/>
      <c r="AL18" s="215">
        <f t="shared" ref="AL18" si="0">AL19+AL21</f>
        <v>31460532.780000001</v>
      </c>
      <c r="AM18" s="133"/>
      <c r="AN18" s="133"/>
      <c r="AO18" s="133"/>
      <c r="AP18" s="133"/>
      <c r="AQ18" s="133"/>
      <c r="AR18" s="133"/>
      <c r="AS18" s="133"/>
      <c r="AT18" s="215">
        <f>AT19+AT21</f>
        <v>31460532.780000001</v>
      </c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>
        <f>BR19+BR21</f>
        <v>217680.2</v>
      </c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215">
        <f>CP19+CP21</f>
        <v>31460532.780000001</v>
      </c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54"/>
    </row>
    <row r="19" spans="1:141" s="28" customFormat="1" ht="12.75" customHeight="1" x14ac:dyDescent="0.2">
      <c r="A19" s="121" t="s">
        <v>282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86" t="s">
        <v>287</v>
      </c>
      <c r="Z19" s="87"/>
      <c r="AA19" s="87"/>
      <c r="AB19" s="87"/>
      <c r="AC19" s="87"/>
      <c r="AD19" s="216">
        <f>AL19+BR19</f>
        <v>29951224.300000001</v>
      </c>
      <c r="AE19" s="116"/>
      <c r="AF19" s="116"/>
      <c r="AG19" s="116"/>
      <c r="AH19" s="116"/>
      <c r="AI19" s="116"/>
      <c r="AJ19" s="116"/>
      <c r="AK19" s="116"/>
      <c r="AL19" s="116">
        <f>29951224.3-BR19</f>
        <v>29733544.100000001</v>
      </c>
      <c r="AM19" s="116"/>
      <c r="AN19" s="116"/>
      <c r="AO19" s="116"/>
      <c r="AP19" s="116"/>
      <c r="AQ19" s="116"/>
      <c r="AR19" s="116"/>
      <c r="AS19" s="116"/>
      <c r="AT19" s="216">
        <f>AL19</f>
        <v>29733544.100000001</v>
      </c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>
        <v>217680.2</v>
      </c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216">
        <f>AD19-BR19</f>
        <v>29733544.100000001</v>
      </c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1" s="28" customFormat="1" ht="12.75" customHeight="1" x14ac:dyDescent="0.2">
      <c r="A20" s="79" t="s">
        <v>1190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6"/>
      <c r="Z20" s="87"/>
      <c r="AA20" s="87"/>
      <c r="AB20" s="87"/>
      <c r="AC20" s="87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28" customFormat="1" ht="15" customHeight="1" x14ac:dyDescent="0.2">
      <c r="A21" s="79" t="s">
        <v>1191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6" t="s">
        <v>585</v>
      </c>
      <c r="Z21" s="87"/>
      <c r="AA21" s="87"/>
      <c r="AB21" s="87"/>
      <c r="AC21" s="87"/>
      <c r="AD21" s="116">
        <f>AL21</f>
        <v>1726988.68</v>
      </c>
      <c r="AE21" s="116"/>
      <c r="AF21" s="116"/>
      <c r="AG21" s="116"/>
      <c r="AH21" s="116"/>
      <c r="AI21" s="116"/>
      <c r="AJ21" s="116"/>
      <c r="AK21" s="116"/>
      <c r="AL21" s="116">
        <v>1726988.68</v>
      </c>
      <c r="AM21" s="116"/>
      <c r="AN21" s="116"/>
      <c r="AO21" s="116"/>
      <c r="AP21" s="116"/>
      <c r="AQ21" s="116"/>
      <c r="AR21" s="116"/>
      <c r="AS21" s="116"/>
      <c r="AT21" s="116">
        <f>AL21</f>
        <v>1726988.68</v>
      </c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>
        <f>AD21</f>
        <v>1726988.68</v>
      </c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x14ac:dyDescent="0.2">
      <c r="A22" s="79" t="s">
        <v>299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86" t="s">
        <v>45</v>
      </c>
      <c r="Z22" s="87"/>
      <c r="AA22" s="87"/>
      <c r="AB22" s="87"/>
      <c r="AC22" s="87"/>
      <c r="AD22" s="216">
        <f>AD23</f>
        <v>1469870.87</v>
      </c>
      <c r="AE22" s="216"/>
      <c r="AF22" s="216"/>
      <c r="AG22" s="216"/>
      <c r="AH22" s="216"/>
      <c r="AI22" s="216"/>
      <c r="AJ22" s="216"/>
      <c r="AK22" s="216"/>
      <c r="AL22" s="216">
        <f t="shared" ref="AL22" si="1">AL23</f>
        <v>1469870.87</v>
      </c>
      <c r="AM22" s="216"/>
      <c r="AN22" s="216"/>
      <c r="AO22" s="216"/>
      <c r="AP22" s="216"/>
      <c r="AQ22" s="216"/>
      <c r="AR22" s="216"/>
      <c r="AS22" s="216"/>
      <c r="AT22" s="216">
        <f t="shared" ref="AT22" si="2">AT23</f>
        <v>1469870.87</v>
      </c>
      <c r="AU22" s="216"/>
      <c r="AV22" s="216"/>
      <c r="AW22" s="216"/>
      <c r="AX22" s="216"/>
      <c r="AY22" s="216"/>
      <c r="AZ22" s="216"/>
      <c r="BA22" s="2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216">
        <f>AD22</f>
        <v>1469870.87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2.75" customHeight="1" x14ac:dyDescent="0.2">
      <c r="A23" s="121" t="s">
        <v>282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86" t="s">
        <v>286</v>
      </c>
      <c r="Z23" s="87"/>
      <c r="AA23" s="87"/>
      <c r="AB23" s="87"/>
      <c r="AC23" s="87"/>
      <c r="AD23" s="216">
        <f>AL23</f>
        <v>1469870.87</v>
      </c>
      <c r="AE23" s="216"/>
      <c r="AF23" s="216"/>
      <c r="AG23" s="216"/>
      <c r="AH23" s="216"/>
      <c r="AI23" s="216"/>
      <c r="AJ23" s="216"/>
      <c r="AK23" s="216"/>
      <c r="AL23" s="216">
        <v>1469870.87</v>
      </c>
      <c r="AM23" s="216"/>
      <c r="AN23" s="216"/>
      <c r="AO23" s="216"/>
      <c r="AP23" s="216"/>
      <c r="AQ23" s="216"/>
      <c r="AR23" s="216"/>
      <c r="AS23" s="216"/>
      <c r="AT23" s="216">
        <f>AL23</f>
        <v>1469870.87</v>
      </c>
      <c r="AU23" s="216"/>
      <c r="AV23" s="216"/>
      <c r="AW23" s="216"/>
      <c r="AX23" s="216"/>
      <c r="AY23" s="216"/>
      <c r="AZ23" s="216"/>
      <c r="BA23" s="2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216">
        <f>AD23</f>
        <v>1469870.87</v>
      </c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2.75" customHeight="1" x14ac:dyDescent="0.2">
      <c r="A24" s="79" t="s">
        <v>1189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6"/>
      <c r="Z24" s="87"/>
      <c r="AA24" s="87"/>
      <c r="AB24" s="87"/>
      <c r="AC24" s="87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86"/>
      <c r="Z25" s="87"/>
      <c r="AA25" s="87"/>
      <c r="AB25" s="87"/>
      <c r="AC25" s="87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2.75" customHeight="1" x14ac:dyDescent="0.2">
      <c r="A26" s="128" t="s">
        <v>284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86" t="s">
        <v>174</v>
      </c>
      <c r="Z26" s="87"/>
      <c r="AA26" s="87"/>
      <c r="AB26" s="87"/>
      <c r="AC26" s="87"/>
      <c r="AD26" s="116">
        <f>AD28+AD30</f>
        <v>12193796.15</v>
      </c>
      <c r="AE26" s="116"/>
      <c r="AF26" s="116"/>
      <c r="AG26" s="116"/>
      <c r="AH26" s="116"/>
      <c r="AI26" s="116"/>
      <c r="AJ26" s="116"/>
      <c r="AK26" s="116"/>
      <c r="AL26" s="116">
        <f t="shared" ref="AL26" si="3">AL28+AL30</f>
        <v>12193796.15</v>
      </c>
      <c r="AM26" s="116"/>
      <c r="AN26" s="116"/>
      <c r="AO26" s="116"/>
      <c r="AP26" s="116"/>
      <c r="AQ26" s="116"/>
      <c r="AR26" s="116"/>
      <c r="AS26" s="116"/>
      <c r="AT26" s="116">
        <f t="shared" ref="AT26" si="4">AT28+AT30</f>
        <v>12193796.15</v>
      </c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>
        <f>AD26</f>
        <v>12193796.15</v>
      </c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customHeight="1" x14ac:dyDescent="0.2">
      <c r="A27" s="79" t="s">
        <v>300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86"/>
      <c r="Z27" s="87"/>
      <c r="AA27" s="87"/>
      <c r="AB27" s="87"/>
      <c r="AC27" s="87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2.75" customHeight="1" x14ac:dyDescent="0.2">
      <c r="A28" s="121" t="s">
        <v>282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86" t="s">
        <v>173</v>
      </c>
      <c r="Z28" s="87"/>
      <c r="AA28" s="87"/>
      <c r="AB28" s="87"/>
      <c r="AC28" s="87"/>
      <c r="AD28" s="116">
        <f>AL28</f>
        <v>1325599.52</v>
      </c>
      <c r="AE28" s="116"/>
      <c r="AF28" s="116"/>
      <c r="AG28" s="116"/>
      <c r="AH28" s="116"/>
      <c r="AI28" s="116"/>
      <c r="AJ28" s="116"/>
      <c r="AK28" s="116"/>
      <c r="AL28" s="116">
        <v>1325599.52</v>
      </c>
      <c r="AM28" s="116"/>
      <c r="AN28" s="116"/>
      <c r="AO28" s="116"/>
      <c r="AP28" s="116"/>
      <c r="AQ28" s="116"/>
      <c r="AR28" s="116"/>
      <c r="AS28" s="116"/>
      <c r="AT28" s="116">
        <f>AL28</f>
        <v>1325599.52</v>
      </c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>
        <f>AD28</f>
        <v>1325599.52</v>
      </c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2.75" customHeight="1" x14ac:dyDescent="0.2">
      <c r="A29" s="79" t="s">
        <v>49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86"/>
      <c r="Z29" s="87"/>
      <c r="AA29" s="87"/>
      <c r="AB29" s="87"/>
      <c r="AC29" s="87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5" customHeight="1" x14ac:dyDescent="0.2">
      <c r="A30" s="79" t="s">
        <v>1197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6"/>
      <c r="Z30" s="87"/>
      <c r="AA30" s="87"/>
      <c r="AB30" s="87"/>
      <c r="AC30" s="87"/>
      <c r="AD30" s="116">
        <f>AL30</f>
        <v>10868196.630000001</v>
      </c>
      <c r="AE30" s="116"/>
      <c r="AF30" s="116"/>
      <c r="AG30" s="116"/>
      <c r="AH30" s="116"/>
      <c r="AI30" s="116"/>
      <c r="AJ30" s="116"/>
      <c r="AK30" s="116"/>
      <c r="AL30" s="116">
        <v>10868196.630000001</v>
      </c>
      <c r="AM30" s="116"/>
      <c r="AN30" s="116"/>
      <c r="AO30" s="116"/>
      <c r="AP30" s="116"/>
      <c r="AQ30" s="116"/>
      <c r="AR30" s="116"/>
      <c r="AS30" s="116"/>
      <c r="AT30" s="116">
        <f>AL30</f>
        <v>10868196.630000001</v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>
        <f>AD30</f>
        <v>10868196.630000001</v>
      </c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5" customHeight="1" thickBot="1" x14ac:dyDescent="0.25">
      <c r="A31" s="113" t="s">
        <v>42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70" t="s">
        <v>46</v>
      </c>
      <c r="Z31" s="171"/>
      <c r="AA31" s="171"/>
      <c r="AB31" s="171"/>
      <c r="AC31" s="171"/>
      <c r="AD31" s="217">
        <f>AD18+AD22+AD26</f>
        <v>45341880</v>
      </c>
      <c r="AE31" s="119"/>
      <c r="AF31" s="119"/>
      <c r="AG31" s="119"/>
      <c r="AH31" s="119"/>
      <c r="AI31" s="119"/>
      <c r="AJ31" s="119"/>
      <c r="AK31" s="119"/>
      <c r="AL31" s="217">
        <f t="shared" ref="AL31" si="5">AL18+AL22+AL26</f>
        <v>45124199.800000004</v>
      </c>
      <c r="AM31" s="119"/>
      <c r="AN31" s="119"/>
      <c r="AO31" s="119"/>
      <c r="AP31" s="119"/>
      <c r="AQ31" s="119"/>
      <c r="AR31" s="119"/>
      <c r="AS31" s="119"/>
      <c r="AT31" s="217">
        <f t="shared" ref="AT31" si="6">AT18+AT22+AT26</f>
        <v>45124199.800000004</v>
      </c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217">
        <f t="shared" ref="BR31" si="7">BR18+BR22+BR26</f>
        <v>217680.2</v>
      </c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217">
        <f>CP26+CP22+CP18</f>
        <v>45124199.799999997</v>
      </c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73"/>
    </row>
    <row r="33" spans="1:14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 x14ac:dyDescent="0.2">
      <c r="A34" s="214" t="s">
        <v>879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</row>
    <row r="35" spans="1:141" s="3" customFormat="1" ht="11.25" x14ac:dyDescent="0.2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</row>
    <row r="36" spans="1:141" s="3" customFormat="1" ht="12" customHeight="1" x14ac:dyDescent="0.2">
      <c r="A36" s="20" t="s">
        <v>345</v>
      </c>
    </row>
    <row r="37" spans="1:141" s="3" customFormat="1" ht="12" customHeight="1" x14ac:dyDescent="0.2">
      <c r="A37" s="20" t="s">
        <v>346</v>
      </c>
    </row>
    <row r="38" spans="1:141" s="3" customFormat="1" ht="12" customHeight="1" x14ac:dyDescent="0.2">
      <c r="A38" s="20" t="s">
        <v>347</v>
      </c>
    </row>
    <row r="39" spans="1:141" s="3" customFormat="1" ht="12" customHeight="1" x14ac:dyDescent="0.2">
      <c r="A39" s="20" t="s">
        <v>348</v>
      </c>
    </row>
    <row r="40" spans="1:141" s="3" customFormat="1" ht="12" customHeight="1" x14ac:dyDescent="0.2">
      <c r="A40" s="20" t="s">
        <v>349</v>
      </c>
    </row>
    <row r="41" spans="1:141" s="3" customFormat="1" ht="12" customHeight="1" x14ac:dyDescent="0.2">
      <c r="A41" s="20" t="s">
        <v>350</v>
      </c>
    </row>
  </sheetData>
  <mergeCells count="351"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61"/>
  <sheetViews>
    <sheetView workbookViewId="0">
      <selection activeCell="CI16" sqref="CI16:CR16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58" t="s">
        <v>248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32" t="s">
        <v>22</v>
      </c>
      <c r="AB1" s="158"/>
      <c r="AC1" s="158"/>
      <c r="AD1" s="158"/>
      <c r="AE1" s="144"/>
      <c r="AF1" s="220" t="s">
        <v>351</v>
      </c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174"/>
    </row>
    <row r="2" spans="1:141" s="28" customFormat="1" ht="12.75" customHeight="1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139" t="s">
        <v>25</v>
      </c>
      <c r="AB2" s="160"/>
      <c r="AC2" s="160"/>
      <c r="AD2" s="160"/>
      <c r="AE2" s="143"/>
      <c r="AF2" s="153" t="s">
        <v>139</v>
      </c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36"/>
    </row>
    <row r="3" spans="1:141" s="28" customFormat="1" ht="12.75" customHeight="1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139"/>
      <c r="AB3" s="160"/>
      <c r="AC3" s="160"/>
      <c r="AD3" s="160"/>
      <c r="AE3" s="143"/>
      <c r="AF3" s="141" t="s">
        <v>352</v>
      </c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53" t="s">
        <v>353</v>
      </c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36"/>
    </row>
    <row r="4" spans="1:141" s="28" customFormat="1" ht="12.75" customHeight="1" x14ac:dyDescent="0.2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139"/>
      <c r="AB4" s="160"/>
      <c r="AC4" s="160"/>
      <c r="AD4" s="160"/>
      <c r="AE4" s="143"/>
      <c r="AF4" s="213" t="s">
        <v>354</v>
      </c>
      <c r="AG4" s="213"/>
      <c r="AH4" s="213"/>
      <c r="AI4" s="213"/>
      <c r="AJ4" s="213"/>
      <c r="AK4" s="213"/>
      <c r="AL4" s="213"/>
      <c r="AM4" s="213"/>
      <c r="AN4" s="213"/>
      <c r="AO4" s="213"/>
      <c r="AP4" s="139" t="s">
        <v>309</v>
      </c>
      <c r="AQ4" s="160"/>
      <c r="AR4" s="160"/>
      <c r="AS4" s="160"/>
      <c r="AT4" s="160"/>
      <c r="AU4" s="160"/>
      <c r="AV4" s="160"/>
      <c r="AW4" s="160"/>
      <c r="AX4" s="160"/>
      <c r="AY4" s="132" t="s">
        <v>307</v>
      </c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44"/>
      <c r="BQ4" s="213" t="s">
        <v>360</v>
      </c>
      <c r="BR4" s="213"/>
      <c r="BS4" s="213"/>
      <c r="BT4" s="213"/>
      <c r="BU4" s="213"/>
      <c r="BV4" s="213"/>
      <c r="BW4" s="213"/>
      <c r="BX4" s="213"/>
      <c r="BY4" s="213"/>
      <c r="BZ4" s="132" t="s">
        <v>309</v>
      </c>
      <c r="CA4" s="158"/>
      <c r="CB4" s="158"/>
      <c r="CC4" s="158"/>
      <c r="CD4" s="158"/>
      <c r="CE4" s="158"/>
      <c r="CF4" s="158"/>
      <c r="CG4" s="158"/>
      <c r="CH4" s="144"/>
      <c r="CI4" s="213" t="s">
        <v>354</v>
      </c>
      <c r="CJ4" s="213"/>
      <c r="CK4" s="213"/>
      <c r="CL4" s="213"/>
      <c r="CM4" s="213"/>
      <c r="CN4" s="213"/>
      <c r="CO4" s="213"/>
      <c r="CP4" s="213"/>
      <c r="CQ4" s="213"/>
      <c r="CR4" s="213"/>
      <c r="CS4" s="139" t="s">
        <v>309</v>
      </c>
      <c r="CT4" s="160"/>
      <c r="CU4" s="160"/>
      <c r="CV4" s="160"/>
      <c r="CW4" s="160"/>
      <c r="CX4" s="160"/>
      <c r="CY4" s="160"/>
      <c r="CZ4" s="160"/>
      <c r="DA4" s="160"/>
      <c r="DB4" s="132" t="s">
        <v>307</v>
      </c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44"/>
      <c r="DT4" s="213" t="s">
        <v>360</v>
      </c>
      <c r="DU4" s="213"/>
      <c r="DV4" s="213"/>
      <c r="DW4" s="213"/>
      <c r="DX4" s="213"/>
      <c r="DY4" s="213"/>
      <c r="DZ4" s="213"/>
      <c r="EA4" s="213"/>
      <c r="EB4" s="213"/>
      <c r="EC4" s="132" t="s">
        <v>309</v>
      </c>
      <c r="ED4" s="158"/>
      <c r="EE4" s="158"/>
      <c r="EF4" s="158"/>
      <c r="EG4" s="158"/>
      <c r="EH4" s="158"/>
      <c r="EI4" s="158"/>
      <c r="EJ4" s="158"/>
      <c r="EK4" s="144"/>
    </row>
    <row r="5" spans="1:141" s="28" customFormat="1" ht="12.75" customHeight="1" x14ac:dyDescent="0.2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139"/>
      <c r="AB5" s="160"/>
      <c r="AC5" s="160"/>
      <c r="AD5" s="160"/>
      <c r="AE5" s="143"/>
      <c r="AF5" s="213" t="s">
        <v>355</v>
      </c>
      <c r="AG5" s="213"/>
      <c r="AH5" s="213"/>
      <c r="AI5" s="213"/>
      <c r="AJ5" s="213"/>
      <c r="AK5" s="213"/>
      <c r="AL5" s="213"/>
      <c r="AM5" s="213"/>
      <c r="AN5" s="213"/>
      <c r="AO5" s="213"/>
      <c r="AP5" s="139" t="s">
        <v>310</v>
      </c>
      <c r="AQ5" s="160"/>
      <c r="AR5" s="160"/>
      <c r="AS5" s="160"/>
      <c r="AT5" s="160"/>
      <c r="AU5" s="160"/>
      <c r="AV5" s="160"/>
      <c r="AW5" s="160"/>
      <c r="AX5" s="160"/>
      <c r="AY5" s="142" t="s">
        <v>308</v>
      </c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40"/>
      <c r="BQ5" s="213"/>
      <c r="BR5" s="213"/>
      <c r="BS5" s="213"/>
      <c r="BT5" s="213"/>
      <c r="BU5" s="213"/>
      <c r="BV5" s="213"/>
      <c r="BW5" s="213"/>
      <c r="BX5" s="213"/>
      <c r="BY5" s="213"/>
      <c r="BZ5" s="139" t="s">
        <v>310</v>
      </c>
      <c r="CA5" s="160"/>
      <c r="CB5" s="160"/>
      <c r="CC5" s="160"/>
      <c r="CD5" s="160"/>
      <c r="CE5" s="160"/>
      <c r="CF5" s="160"/>
      <c r="CG5" s="160"/>
      <c r="CH5" s="143"/>
      <c r="CI5" s="213" t="s">
        <v>355</v>
      </c>
      <c r="CJ5" s="213"/>
      <c r="CK5" s="213"/>
      <c r="CL5" s="213"/>
      <c r="CM5" s="213"/>
      <c r="CN5" s="213"/>
      <c r="CO5" s="213"/>
      <c r="CP5" s="213"/>
      <c r="CQ5" s="213"/>
      <c r="CR5" s="213"/>
      <c r="CS5" s="139" t="s">
        <v>310</v>
      </c>
      <c r="CT5" s="160"/>
      <c r="CU5" s="160"/>
      <c r="CV5" s="160"/>
      <c r="CW5" s="160"/>
      <c r="CX5" s="160"/>
      <c r="CY5" s="160"/>
      <c r="CZ5" s="160"/>
      <c r="DA5" s="160"/>
      <c r="DB5" s="142" t="s">
        <v>308</v>
      </c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40"/>
      <c r="DT5" s="213"/>
      <c r="DU5" s="213"/>
      <c r="DV5" s="213"/>
      <c r="DW5" s="213"/>
      <c r="DX5" s="213"/>
      <c r="DY5" s="213"/>
      <c r="DZ5" s="213"/>
      <c r="EA5" s="213"/>
      <c r="EB5" s="213"/>
      <c r="EC5" s="139" t="s">
        <v>310</v>
      </c>
      <c r="ED5" s="160"/>
      <c r="EE5" s="160"/>
      <c r="EF5" s="160"/>
      <c r="EG5" s="160"/>
      <c r="EH5" s="160"/>
      <c r="EI5" s="160"/>
      <c r="EJ5" s="160"/>
      <c r="EK5" s="143"/>
    </row>
    <row r="6" spans="1:141" s="28" customFormat="1" ht="12.75" customHeight="1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139"/>
      <c r="AB6" s="160"/>
      <c r="AC6" s="160"/>
      <c r="AD6" s="160"/>
      <c r="AE6" s="143"/>
      <c r="AF6" s="213" t="s">
        <v>356</v>
      </c>
      <c r="AG6" s="213"/>
      <c r="AH6" s="213"/>
      <c r="AI6" s="213"/>
      <c r="AJ6" s="213"/>
      <c r="AK6" s="213"/>
      <c r="AL6" s="213"/>
      <c r="AM6" s="213"/>
      <c r="AN6" s="213"/>
      <c r="AO6" s="213"/>
      <c r="AP6" s="139" t="s">
        <v>321</v>
      </c>
      <c r="AQ6" s="160"/>
      <c r="AR6" s="160"/>
      <c r="AS6" s="160"/>
      <c r="AT6" s="160"/>
      <c r="AU6" s="160"/>
      <c r="AV6" s="160"/>
      <c r="AW6" s="160"/>
      <c r="AX6" s="143"/>
      <c r="AY6" s="153" t="s">
        <v>139</v>
      </c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36"/>
      <c r="BQ6" s="213"/>
      <c r="BR6" s="213"/>
      <c r="BS6" s="213"/>
      <c r="BT6" s="213"/>
      <c r="BU6" s="213"/>
      <c r="BV6" s="213"/>
      <c r="BW6" s="213"/>
      <c r="BX6" s="213"/>
      <c r="BY6" s="213"/>
      <c r="BZ6" s="139" t="s">
        <v>361</v>
      </c>
      <c r="CA6" s="160"/>
      <c r="CB6" s="160"/>
      <c r="CC6" s="160"/>
      <c r="CD6" s="160"/>
      <c r="CE6" s="160"/>
      <c r="CF6" s="160"/>
      <c r="CG6" s="160"/>
      <c r="CH6" s="143"/>
      <c r="CI6" s="213" t="s">
        <v>356</v>
      </c>
      <c r="CJ6" s="213"/>
      <c r="CK6" s="213"/>
      <c r="CL6" s="213"/>
      <c r="CM6" s="213"/>
      <c r="CN6" s="213"/>
      <c r="CO6" s="213"/>
      <c r="CP6" s="213"/>
      <c r="CQ6" s="213"/>
      <c r="CR6" s="213"/>
      <c r="CS6" s="139" t="s">
        <v>321</v>
      </c>
      <c r="CT6" s="160"/>
      <c r="CU6" s="160"/>
      <c r="CV6" s="160"/>
      <c r="CW6" s="160"/>
      <c r="CX6" s="160"/>
      <c r="CY6" s="160"/>
      <c r="CZ6" s="160"/>
      <c r="DA6" s="143"/>
      <c r="DB6" s="153" t="s">
        <v>139</v>
      </c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36"/>
      <c r="DT6" s="213"/>
      <c r="DU6" s="213"/>
      <c r="DV6" s="213"/>
      <c r="DW6" s="213"/>
      <c r="DX6" s="213"/>
      <c r="DY6" s="213"/>
      <c r="DZ6" s="213"/>
      <c r="EA6" s="213"/>
      <c r="EB6" s="213"/>
      <c r="EC6" s="139" t="s">
        <v>361</v>
      </c>
      <c r="ED6" s="160"/>
      <c r="EE6" s="160"/>
      <c r="EF6" s="160"/>
      <c r="EG6" s="160"/>
      <c r="EH6" s="160"/>
      <c r="EI6" s="160"/>
      <c r="EJ6" s="160"/>
      <c r="EK6" s="143"/>
    </row>
    <row r="7" spans="1:141" s="28" customFormat="1" ht="12.75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139"/>
      <c r="AB7" s="160"/>
      <c r="AC7" s="160"/>
      <c r="AD7" s="160"/>
      <c r="AE7" s="143"/>
      <c r="AF7" s="213" t="s">
        <v>357</v>
      </c>
      <c r="AG7" s="213"/>
      <c r="AH7" s="213"/>
      <c r="AI7" s="213"/>
      <c r="AJ7" s="213"/>
      <c r="AK7" s="213"/>
      <c r="AL7" s="213"/>
      <c r="AM7" s="213"/>
      <c r="AN7" s="213"/>
      <c r="AO7" s="213"/>
      <c r="AP7" s="139" t="s">
        <v>322</v>
      </c>
      <c r="AQ7" s="160"/>
      <c r="AR7" s="160"/>
      <c r="AS7" s="160"/>
      <c r="AT7" s="160"/>
      <c r="AU7" s="160"/>
      <c r="AV7" s="160"/>
      <c r="AW7" s="160"/>
      <c r="AX7" s="143"/>
      <c r="AY7" s="213" t="s">
        <v>323</v>
      </c>
      <c r="AZ7" s="213"/>
      <c r="BA7" s="213"/>
      <c r="BB7" s="213"/>
      <c r="BC7" s="213"/>
      <c r="BD7" s="213"/>
      <c r="BE7" s="213"/>
      <c r="BF7" s="213"/>
      <c r="BG7" s="213"/>
      <c r="BH7" s="139" t="s">
        <v>315</v>
      </c>
      <c r="BI7" s="160"/>
      <c r="BJ7" s="160"/>
      <c r="BK7" s="160"/>
      <c r="BL7" s="160"/>
      <c r="BM7" s="160"/>
      <c r="BN7" s="160"/>
      <c r="BO7" s="160"/>
      <c r="BP7" s="143"/>
      <c r="BQ7" s="213"/>
      <c r="BR7" s="213"/>
      <c r="BS7" s="213"/>
      <c r="BT7" s="213"/>
      <c r="BU7" s="213"/>
      <c r="BV7" s="213"/>
      <c r="BW7" s="213"/>
      <c r="BX7" s="213"/>
      <c r="BY7" s="213"/>
      <c r="BZ7" s="139" t="s">
        <v>362</v>
      </c>
      <c r="CA7" s="160"/>
      <c r="CB7" s="160"/>
      <c r="CC7" s="160"/>
      <c r="CD7" s="160"/>
      <c r="CE7" s="160"/>
      <c r="CF7" s="160"/>
      <c r="CG7" s="160"/>
      <c r="CH7" s="143"/>
      <c r="CI7" s="213" t="s">
        <v>357</v>
      </c>
      <c r="CJ7" s="213"/>
      <c r="CK7" s="213"/>
      <c r="CL7" s="213"/>
      <c r="CM7" s="213"/>
      <c r="CN7" s="213"/>
      <c r="CO7" s="213"/>
      <c r="CP7" s="213"/>
      <c r="CQ7" s="213"/>
      <c r="CR7" s="213"/>
      <c r="CS7" s="139" t="s">
        <v>322</v>
      </c>
      <c r="CT7" s="160"/>
      <c r="CU7" s="160"/>
      <c r="CV7" s="160"/>
      <c r="CW7" s="160"/>
      <c r="CX7" s="160"/>
      <c r="CY7" s="160"/>
      <c r="CZ7" s="160"/>
      <c r="DA7" s="143"/>
      <c r="DB7" s="213" t="s">
        <v>323</v>
      </c>
      <c r="DC7" s="213"/>
      <c r="DD7" s="213"/>
      <c r="DE7" s="213"/>
      <c r="DF7" s="213"/>
      <c r="DG7" s="213"/>
      <c r="DH7" s="213"/>
      <c r="DI7" s="213"/>
      <c r="DJ7" s="213"/>
      <c r="DK7" s="139" t="s">
        <v>315</v>
      </c>
      <c r="DL7" s="160"/>
      <c r="DM7" s="160"/>
      <c r="DN7" s="160"/>
      <c r="DO7" s="160"/>
      <c r="DP7" s="160"/>
      <c r="DQ7" s="160"/>
      <c r="DR7" s="160"/>
      <c r="DS7" s="143"/>
      <c r="DT7" s="213"/>
      <c r="DU7" s="213"/>
      <c r="DV7" s="213"/>
      <c r="DW7" s="213"/>
      <c r="DX7" s="213"/>
      <c r="DY7" s="213"/>
      <c r="DZ7" s="213"/>
      <c r="EA7" s="213"/>
      <c r="EB7" s="213"/>
      <c r="EC7" s="139" t="s">
        <v>362</v>
      </c>
      <c r="ED7" s="160"/>
      <c r="EE7" s="160"/>
      <c r="EF7" s="160"/>
      <c r="EG7" s="160"/>
      <c r="EH7" s="160"/>
      <c r="EI7" s="160"/>
      <c r="EJ7" s="160"/>
      <c r="EK7" s="143"/>
    </row>
    <row r="8" spans="1:141" s="28" customFormat="1" ht="12.75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139"/>
      <c r="AB8" s="160"/>
      <c r="AC8" s="160"/>
      <c r="AD8" s="160"/>
      <c r="AE8" s="143"/>
      <c r="AF8" s="213" t="s">
        <v>358</v>
      </c>
      <c r="AG8" s="213"/>
      <c r="AH8" s="213"/>
      <c r="AI8" s="213"/>
      <c r="AJ8" s="213"/>
      <c r="AK8" s="213"/>
      <c r="AL8" s="213"/>
      <c r="AM8" s="213"/>
      <c r="AN8" s="213"/>
      <c r="AO8" s="213"/>
      <c r="AP8" s="139"/>
      <c r="AQ8" s="160"/>
      <c r="AR8" s="160"/>
      <c r="AS8" s="160"/>
      <c r="AT8" s="160"/>
      <c r="AU8" s="160"/>
      <c r="AV8" s="160"/>
      <c r="AW8" s="160"/>
      <c r="AX8" s="143"/>
      <c r="AY8" s="213" t="s">
        <v>324</v>
      </c>
      <c r="AZ8" s="213"/>
      <c r="BA8" s="213"/>
      <c r="BB8" s="213"/>
      <c r="BC8" s="213"/>
      <c r="BD8" s="213"/>
      <c r="BE8" s="213"/>
      <c r="BF8" s="213"/>
      <c r="BG8" s="213"/>
      <c r="BH8" s="139" t="s">
        <v>366</v>
      </c>
      <c r="BI8" s="160"/>
      <c r="BJ8" s="160"/>
      <c r="BK8" s="160"/>
      <c r="BL8" s="160"/>
      <c r="BM8" s="160"/>
      <c r="BN8" s="160"/>
      <c r="BO8" s="160"/>
      <c r="BP8" s="143"/>
      <c r="BQ8" s="213"/>
      <c r="BR8" s="213"/>
      <c r="BS8" s="213"/>
      <c r="BT8" s="213"/>
      <c r="BU8" s="213"/>
      <c r="BV8" s="213"/>
      <c r="BW8" s="213"/>
      <c r="BX8" s="213"/>
      <c r="BY8" s="213"/>
      <c r="BZ8" s="139" t="s">
        <v>67</v>
      </c>
      <c r="CA8" s="160"/>
      <c r="CB8" s="160"/>
      <c r="CC8" s="160"/>
      <c r="CD8" s="160"/>
      <c r="CE8" s="160"/>
      <c r="CF8" s="160"/>
      <c r="CG8" s="160"/>
      <c r="CH8" s="143"/>
      <c r="CI8" s="213" t="s">
        <v>358</v>
      </c>
      <c r="CJ8" s="213"/>
      <c r="CK8" s="213"/>
      <c r="CL8" s="213"/>
      <c r="CM8" s="213"/>
      <c r="CN8" s="213"/>
      <c r="CO8" s="213"/>
      <c r="CP8" s="213"/>
      <c r="CQ8" s="213"/>
      <c r="CR8" s="213"/>
      <c r="CS8" s="139"/>
      <c r="CT8" s="160"/>
      <c r="CU8" s="160"/>
      <c r="CV8" s="160"/>
      <c r="CW8" s="160"/>
      <c r="CX8" s="160"/>
      <c r="CY8" s="160"/>
      <c r="CZ8" s="160"/>
      <c r="DA8" s="143"/>
      <c r="DB8" s="213" t="s">
        <v>324</v>
      </c>
      <c r="DC8" s="213"/>
      <c r="DD8" s="213"/>
      <c r="DE8" s="213"/>
      <c r="DF8" s="213"/>
      <c r="DG8" s="213"/>
      <c r="DH8" s="213"/>
      <c r="DI8" s="213"/>
      <c r="DJ8" s="213"/>
      <c r="DK8" s="139" t="s">
        <v>366</v>
      </c>
      <c r="DL8" s="160"/>
      <c r="DM8" s="160"/>
      <c r="DN8" s="160"/>
      <c r="DO8" s="160"/>
      <c r="DP8" s="160"/>
      <c r="DQ8" s="160"/>
      <c r="DR8" s="160"/>
      <c r="DS8" s="143"/>
      <c r="DT8" s="213"/>
      <c r="DU8" s="213"/>
      <c r="DV8" s="213"/>
      <c r="DW8" s="213"/>
      <c r="DX8" s="213"/>
      <c r="DY8" s="213"/>
      <c r="DZ8" s="213"/>
      <c r="EA8" s="213"/>
      <c r="EB8" s="213"/>
      <c r="EC8" s="139" t="s">
        <v>67</v>
      </c>
      <c r="ED8" s="160"/>
      <c r="EE8" s="160"/>
      <c r="EF8" s="160"/>
      <c r="EG8" s="160"/>
      <c r="EH8" s="160"/>
      <c r="EI8" s="160"/>
      <c r="EJ8" s="160"/>
      <c r="EK8" s="143"/>
    </row>
    <row r="9" spans="1:141" s="28" customFormat="1" ht="12.75" customHeight="1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39"/>
      <c r="AB9" s="160"/>
      <c r="AC9" s="160"/>
      <c r="AD9" s="160"/>
      <c r="AE9" s="143"/>
      <c r="AF9" s="213" t="s">
        <v>359</v>
      </c>
      <c r="AG9" s="213"/>
      <c r="AH9" s="213"/>
      <c r="AI9" s="213"/>
      <c r="AJ9" s="213"/>
      <c r="AK9" s="213"/>
      <c r="AL9" s="213"/>
      <c r="AM9" s="213"/>
      <c r="AN9" s="213"/>
      <c r="AO9" s="213"/>
      <c r="AP9" s="139"/>
      <c r="AQ9" s="160"/>
      <c r="AR9" s="160"/>
      <c r="AS9" s="160"/>
      <c r="AT9" s="160"/>
      <c r="AU9" s="160"/>
      <c r="AV9" s="160"/>
      <c r="AW9" s="160"/>
      <c r="AX9" s="143"/>
      <c r="AY9" s="213"/>
      <c r="AZ9" s="213"/>
      <c r="BA9" s="213"/>
      <c r="BB9" s="213"/>
      <c r="BC9" s="213"/>
      <c r="BD9" s="213"/>
      <c r="BE9" s="213"/>
      <c r="BF9" s="213"/>
      <c r="BG9" s="213"/>
      <c r="BH9" s="139" t="s">
        <v>367</v>
      </c>
      <c r="BI9" s="160"/>
      <c r="BJ9" s="160"/>
      <c r="BK9" s="160"/>
      <c r="BL9" s="160"/>
      <c r="BM9" s="160"/>
      <c r="BN9" s="160"/>
      <c r="BO9" s="160"/>
      <c r="BP9" s="143"/>
      <c r="BQ9" s="213"/>
      <c r="BR9" s="213"/>
      <c r="BS9" s="213"/>
      <c r="BT9" s="213"/>
      <c r="BU9" s="213"/>
      <c r="BV9" s="213"/>
      <c r="BW9" s="213"/>
      <c r="BX9" s="213"/>
      <c r="BY9" s="213"/>
      <c r="BZ9" s="139"/>
      <c r="CA9" s="160"/>
      <c r="CB9" s="160"/>
      <c r="CC9" s="160"/>
      <c r="CD9" s="160"/>
      <c r="CE9" s="160"/>
      <c r="CF9" s="160"/>
      <c r="CG9" s="160"/>
      <c r="CH9" s="143"/>
      <c r="CI9" s="213" t="s">
        <v>359</v>
      </c>
      <c r="CJ9" s="213"/>
      <c r="CK9" s="213"/>
      <c r="CL9" s="213"/>
      <c r="CM9" s="213"/>
      <c r="CN9" s="213"/>
      <c r="CO9" s="213"/>
      <c r="CP9" s="213"/>
      <c r="CQ9" s="213"/>
      <c r="CR9" s="213"/>
      <c r="CS9" s="139"/>
      <c r="CT9" s="160"/>
      <c r="CU9" s="160"/>
      <c r="CV9" s="160"/>
      <c r="CW9" s="160"/>
      <c r="CX9" s="160"/>
      <c r="CY9" s="160"/>
      <c r="CZ9" s="160"/>
      <c r="DA9" s="143"/>
      <c r="DB9" s="213"/>
      <c r="DC9" s="213"/>
      <c r="DD9" s="213"/>
      <c r="DE9" s="213"/>
      <c r="DF9" s="213"/>
      <c r="DG9" s="213"/>
      <c r="DH9" s="213"/>
      <c r="DI9" s="213"/>
      <c r="DJ9" s="213"/>
      <c r="DK9" s="139" t="s">
        <v>367</v>
      </c>
      <c r="DL9" s="160"/>
      <c r="DM9" s="160"/>
      <c r="DN9" s="160"/>
      <c r="DO9" s="160"/>
      <c r="DP9" s="160"/>
      <c r="DQ9" s="160"/>
      <c r="DR9" s="160"/>
      <c r="DS9" s="143"/>
      <c r="DT9" s="213"/>
      <c r="DU9" s="213"/>
      <c r="DV9" s="213"/>
      <c r="DW9" s="213"/>
      <c r="DX9" s="213"/>
      <c r="DY9" s="213"/>
      <c r="DZ9" s="213"/>
      <c r="EA9" s="213"/>
      <c r="EB9" s="213"/>
      <c r="EC9" s="139"/>
      <c r="ED9" s="160"/>
      <c r="EE9" s="160"/>
      <c r="EF9" s="160"/>
      <c r="EG9" s="160"/>
      <c r="EH9" s="160"/>
      <c r="EI9" s="160"/>
      <c r="EJ9" s="160"/>
      <c r="EK9" s="143"/>
    </row>
    <row r="10" spans="1:141" s="28" customFormat="1" ht="12.75" customHeight="1" x14ac:dyDescent="0.2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39"/>
      <c r="AB10" s="160"/>
      <c r="AC10" s="160"/>
      <c r="AD10" s="160"/>
      <c r="AE10" s="143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39"/>
      <c r="AQ10" s="160"/>
      <c r="AR10" s="160"/>
      <c r="AS10" s="160"/>
      <c r="AT10" s="160"/>
      <c r="AU10" s="160"/>
      <c r="AV10" s="160"/>
      <c r="AW10" s="160"/>
      <c r="AX10" s="143"/>
      <c r="AY10" s="160"/>
      <c r="AZ10" s="160"/>
      <c r="BA10" s="160"/>
      <c r="BB10" s="160"/>
      <c r="BC10" s="160"/>
      <c r="BD10" s="160"/>
      <c r="BE10" s="160"/>
      <c r="BF10" s="160"/>
      <c r="BG10" s="160"/>
      <c r="BH10" s="139" t="s">
        <v>368</v>
      </c>
      <c r="BI10" s="160"/>
      <c r="BJ10" s="160"/>
      <c r="BK10" s="160"/>
      <c r="BL10" s="160"/>
      <c r="BM10" s="160"/>
      <c r="BN10" s="160"/>
      <c r="BO10" s="160"/>
      <c r="BP10" s="143"/>
      <c r="BQ10" s="160"/>
      <c r="BR10" s="160"/>
      <c r="BS10" s="160"/>
      <c r="BT10" s="160"/>
      <c r="BU10" s="160"/>
      <c r="BV10" s="160"/>
      <c r="BW10" s="160"/>
      <c r="BX10" s="160"/>
      <c r="BY10" s="160"/>
      <c r="BZ10" s="139"/>
      <c r="CA10" s="160"/>
      <c r="CB10" s="160"/>
      <c r="CC10" s="160"/>
      <c r="CD10" s="160"/>
      <c r="CE10" s="160"/>
      <c r="CF10" s="160"/>
      <c r="CG10" s="160"/>
      <c r="CH10" s="143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39"/>
      <c r="CT10" s="160"/>
      <c r="CU10" s="160"/>
      <c r="CV10" s="160"/>
      <c r="CW10" s="160"/>
      <c r="CX10" s="160"/>
      <c r="CY10" s="160"/>
      <c r="CZ10" s="160"/>
      <c r="DA10" s="143"/>
      <c r="DB10" s="160"/>
      <c r="DC10" s="160"/>
      <c r="DD10" s="160"/>
      <c r="DE10" s="160"/>
      <c r="DF10" s="160"/>
      <c r="DG10" s="160"/>
      <c r="DH10" s="160"/>
      <c r="DI10" s="160"/>
      <c r="DJ10" s="160"/>
      <c r="DK10" s="139" t="s">
        <v>368</v>
      </c>
      <c r="DL10" s="160"/>
      <c r="DM10" s="160"/>
      <c r="DN10" s="160"/>
      <c r="DO10" s="160"/>
      <c r="DP10" s="160"/>
      <c r="DQ10" s="160"/>
      <c r="DR10" s="160"/>
      <c r="DS10" s="143"/>
      <c r="DT10" s="160"/>
      <c r="DU10" s="160"/>
      <c r="DV10" s="160"/>
      <c r="DW10" s="160"/>
      <c r="DX10" s="160"/>
      <c r="DY10" s="160"/>
      <c r="DZ10" s="160"/>
      <c r="EA10" s="160"/>
      <c r="EB10" s="160"/>
      <c r="EC10" s="139"/>
      <c r="ED10" s="160"/>
      <c r="EE10" s="160"/>
      <c r="EF10" s="160"/>
      <c r="EG10" s="160"/>
      <c r="EH10" s="160"/>
      <c r="EI10" s="160"/>
      <c r="EJ10" s="160"/>
      <c r="EK10" s="143"/>
    </row>
    <row r="11" spans="1:141" s="28" customFormat="1" ht="12.75" customHeigh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39"/>
      <c r="AB11" s="160"/>
      <c r="AC11" s="160"/>
      <c r="AD11" s="160"/>
      <c r="AE11" s="143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39"/>
      <c r="AQ11" s="160"/>
      <c r="AR11" s="160"/>
      <c r="AS11" s="160"/>
      <c r="AT11" s="160"/>
      <c r="AU11" s="160"/>
      <c r="AV11" s="160"/>
      <c r="AW11" s="160"/>
      <c r="AX11" s="143"/>
      <c r="AY11" s="160"/>
      <c r="AZ11" s="160"/>
      <c r="BA11" s="160"/>
      <c r="BB11" s="160"/>
      <c r="BC11" s="160"/>
      <c r="BD11" s="160"/>
      <c r="BE11" s="160"/>
      <c r="BF11" s="160"/>
      <c r="BG11" s="160"/>
      <c r="BH11" s="139" t="s">
        <v>369</v>
      </c>
      <c r="BI11" s="160"/>
      <c r="BJ11" s="160"/>
      <c r="BK11" s="160"/>
      <c r="BL11" s="160"/>
      <c r="BM11" s="160"/>
      <c r="BN11" s="160"/>
      <c r="BO11" s="160"/>
      <c r="BP11" s="143"/>
      <c r="BQ11" s="160"/>
      <c r="BR11" s="160"/>
      <c r="BS11" s="160"/>
      <c r="BT11" s="160"/>
      <c r="BU11" s="160"/>
      <c r="BV11" s="160"/>
      <c r="BW11" s="160"/>
      <c r="BX11" s="160"/>
      <c r="BY11" s="160"/>
      <c r="BZ11" s="139"/>
      <c r="CA11" s="160"/>
      <c r="CB11" s="160"/>
      <c r="CC11" s="160"/>
      <c r="CD11" s="160"/>
      <c r="CE11" s="160"/>
      <c r="CF11" s="160"/>
      <c r="CG11" s="160"/>
      <c r="CH11" s="143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39"/>
      <c r="CT11" s="160"/>
      <c r="CU11" s="160"/>
      <c r="CV11" s="160"/>
      <c r="CW11" s="160"/>
      <c r="CX11" s="160"/>
      <c r="CY11" s="160"/>
      <c r="CZ11" s="160"/>
      <c r="DA11" s="143"/>
      <c r="DB11" s="160"/>
      <c r="DC11" s="160"/>
      <c r="DD11" s="160"/>
      <c r="DE11" s="160"/>
      <c r="DF11" s="160"/>
      <c r="DG11" s="160"/>
      <c r="DH11" s="160"/>
      <c r="DI11" s="160"/>
      <c r="DJ11" s="160"/>
      <c r="DK11" s="139" t="s">
        <v>369</v>
      </c>
      <c r="DL11" s="160"/>
      <c r="DM11" s="160"/>
      <c r="DN11" s="160"/>
      <c r="DO11" s="160"/>
      <c r="DP11" s="160"/>
      <c r="DQ11" s="160"/>
      <c r="DR11" s="160"/>
      <c r="DS11" s="143"/>
      <c r="DT11" s="160"/>
      <c r="DU11" s="160"/>
      <c r="DV11" s="160"/>
      <c r="DW11" s="160"/>
      <c r="DX11" s="160"/>
      <c r="DY11" s="160"/>
      <c r="DZ11" s="160"/>
      <c r="EA11" s="160"/>
      <c r="EB11" s="160"/>
      <c r="EC11" s="142"/>
      <c r="ED11" s="161"/>
      <c r="EE11" s="161"/>
      <c r="EF11" s="161"/>
      <c r="EG11" s="161"/>
      <c r="EH11" s="161"/>
      <c r="EI11" s="161"/>
      <c r="EJ11" s="161"/>
      <c r="EK11" s="140"/>
    </row>
    <row r="12" spans="1:141" s="28" customFormat="1" ht="13.5" thickBot="1" x14ac:dyDescent="0.25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1">
        <v>2</v>
      </c>
      <c r="AB12" s="131"/>
      <c r="AC12" s="131"/>
      <c r="AD12" s="131"/>
      <c r="AE12" s="131"/>
      <c r="AF12" s="131">
        <v>17</v>
      </c>
      <c r="AG12" s="131"/>
      <c r="AH12" s="131"/>
      <c r="AI12" s="131"/>
      <c r="AJ12" s="131"/>
      <c r="AK12" s="131"/>
      <c r="AL12" s="131"/>
      <c r="AM12" s="131"/>
      <c r="AN12" s="131"/>
      <c r="AO12" s="131"/>
      <c r="AP12" s="131">
        <v>18</v>
      </c>
      <c r="AQ12" s="131"/>
      <c r="AR12" s="131"/>
      <c r="AS12" s="131"/>
      <c r="AT12" s="131"/>
      <c r="AU12" s="131"/>
      <c r="AV12" s="131"/>
      <c r="AW12" s="131"/>
      <c r="AX12" s="131"/>
      <c r="AY12" s="131">
        <v>19</v>
      </c>
      <c r="AZ12" s="131"/>
      <c r="BA12" s="131"/>
      <c r="BB12" s="131"/>
      <c r="BC12" s="131"/>
      <c r="BD12" s="131"/>
      <c r="BE12" s="131"/>
      <c r="BF12" s="131"/>
      <c r="BG12" s="131"/>
      <c r="BH12" s="131">
        <v>20</v>
      </c>
      <c r="BI12" s="131"/>
      <c r="BJ12" s="131"/>
      <c r="BK12" s="131"/>
      <c r="BL12" s="131"/>
      <c r="BM12" s="131"/>
      <c r="BN12" s="131"/>
      <c r="BO12" s="131"/>
      <c r="BP12" s="131"/>
      <c r="BQ12" s="131">
        <v>21</v>
      </c>
      <c r="BR12" s="131"/>
      <c r="BS12" s="131"/>
      <c r="BT12" s="131"/>
      <c r="BU12" s="131"/>
      <c r="BV12" s="131"/>
      <c r="BW12" s="131"/>
      <c r="BX12" s="131"/>
      <c r="BY12" s="131"/>
      <c r="BZ12" s="131">
        <v>22</v>
      </c>
      <c r="CA12" s="131"/>
      <c r="CB12" s="131"/>
      <c r="CC12" s="131"/>
      <c r="CD12" s="131"/>
      <c r="CE12" s="131"/>
      <c r="CF12" s="131"/>
      <c r="CG12" s="131"/>
      <c r="CH12" s="131"/>
      <c r="CI12" s="131">
        <v>23</v>
      </c>
      <c r="CJ12" s="131"/>
      <c r="CK12" s="131"/>
      <c r="CL12" s="131"/>
      <c r="CM12" s="131"/>
      <c r="CN12" s="131"/>
      <c r="CO12" s="131"/>
      <c r="CP12" s="131"/>
      <c r="CQ12" s="131"/>
      <c r="CR12" s="131"/>
      <c r="CS12" s="131">
        <v>24</v>
      </c>
      <c r="CT12" s="131"/>
      <c r="CU12" s="131"/>
      <c r="CV12" s="131"/>
      <c r="CW12" s="131"/>
      <c r="CX12" s="131"/>
      <c r="CY12" s="131"/>
      <c r="CZ12" s="131"/>
      <c r="DA12" s="131"/>
      <c r="DB12" s="131">
        <v>25</v>
      </c>
      <c r="DC12" s="131"/>
      <c r="DD12" s="131"/>
      <c r="DE12" s="131"/>
      <c r="DF12" s="131"/>
      <c r="DG12" s="131"/>
      <c r="DH12" s="131"/>
      <c r="DI12" s="131"/>
      <c r="DJ12" s="131"/>
      <c r="DK12" s="131">
        <v>26</v>
      </c>
      <c r="DL12" s="131"/>
      <c r="DM12" s="131"/>
      <c r="DN12" s="131"/>
      <c r="DO12" s="131"/>
      <c r="DP12" s="131"/>
      <c r="DQ12" s="131"/>
      <c r="DR12" s="131"/>
      <c r="DS12" s="131"/>
      <c r="DT12" s="131">
        <v>27</v>
      </c>
      <c r="DU12" s="131"/>
      <c r="DV12" s="131"/>
      <c r="DW12" s="131"/>
      <c r="DX12" s="131"/>
      <c r="DY12" s="131"/>
      <c r="DZ12" s="131"/>
      <c r="EA12" s="131"/>
      <c r="EB12" s="131"/>
      <c r="EC12" s="131">
        <v>28</v>
      </c>
      <c r="ED12" s="131"/>
      <c r="EE12" s="131"/>
      <c r="EF12" s="131"/>
      <c r="EG12" s="131"/>
      <c r="EH12" s="131"/>
      <c r="EI12" s="131"/>
      <c r="EJ12" s="131"/>
      <c r="EK12" s="132"/>
    </row>
    <row r="13" spans="1:141" s="28" customFormat="1" ht="12.75" customHeight="1" x14ac:dyDescent="0.2">
      <c r="A13" s="78" t="s">
        <v>882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83" t="s">
        <v>44</v>
      </c>
      <c r="AB13" s="84"/>
      <c r="AC13" s="84"/>
      <c r="AD13" s="84"/>
      <c r="AE13" s="84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>
        <f>CI14</f>
        <v>217680.2</v>
      </c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54"/>
    </row>
    <row r="14" spans="1:141" s="28" customFormat="1" ht="12.75" customHeight="1" x14ac:dyDescent="0.2">
      <c r="A14" s="121" t="s">
        <v>282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86" t="s">
        <v>287</v>
      </c>
      <c r="AB14" s="87"/>
      <c r="AC14" s="87"/>
      <c r="AD14" s="87"/>
      <c r="AE14" s="87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>
        <v>217680.2</v>
      </c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7"/>
    </row>
    <row r="15" spans="1:141" s="28" customFormat="1" ht="12.75" customHeight="1" x14ac:dyDescent="0.2">
      <c r="A15" s="79" t="s">
        <v>1190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6"/>
      <c r="AB15" s="87"/>
      <c r="AC15" s="87"/>
      <c r="AD15" s="87"/>
      <c r="AE15" s="87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</row>
    <row r="16" spans="1:141" s="28" customFormat="1" ht="12.75" customHeight="1" x14ac:dyDescent="0.2">
      <c r="A16" s="79" t="s">
        <v>1191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6" t="s">
        <v>585</v>
      </c>
      <c r="AB16" s="87"/>
      <c r="AC16" s="87"/>
      <c r="AD16" s="87"/>
      <c r="AE16" s="87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</row>
    <row r="17" spans="1:141" s="28" customFormat="1" ht="12.75" customHeight="1" x14ac:dyDescent="0.2">
      <c r="A17" s="79" t="s">
        <v>883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6" t="s">
        <v>45</v>
      </c>
      <c r="AB17" s="87"/>
      <c r="AC17" s="87"/>
      <c r="AD17" s="87"/>
      <c r="AE17" s="87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</row>
    <row r="18" spans="1:141" s="28" customFormat="1" ht="12.75" customHeight="1" x14ac:dyDescent="0.2">
      <c r="A18" s="121" t="s">
        <v>282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86" t="s">
        <v>286</v>
      </c>
      <c r="AB18" s="87"/>
      <c r="AC18" s="87"/>
      <c r="AD18" s="87"/>
      <c r="AE18" s="87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28" customFormat="1" ht="12.75" customHeight="1" x14ac:dyDescent="0.2">
      <c r="A19" s="79" t="s">
        <v>1189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86"/>
      <c r="AB19" s="87"/>
      <c r="AC19" s="87"/>
      <c r="AD19" s="87"/>
      <c r="AE19" s="87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1" s="28" customFormat="1" ht="12.7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6"/>
      <c r="AB20" s="87"/>
      <c r="AC20" s="87"/>
      <c r="AD20" s="87"/>
      <c r="AE20" s="87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28" customFormat="1" ht="12.75" customHeight="1" x14ac:dyDescent="0.2">
      <c r="A21" s="128" t="s">
        <v>284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86" t="s">
        <v>174</v>
      </c>
      <c r="AB21" s="87"/>
      <c r="AC21" s="87"/>
      <c r="AD21" s="87"/>
      <c r="AE21" s="87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ht="12.75" customHeight="1" x14ac:dyDescent="0.2">
      <c r="A22" s="79" t="s">
        <v>884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86"/>
      <c r="AB22" s="87"/>
      <c r="AC22" s="87"/>
      <c r="AD22" s="87"/>
      <c r="AE22" s="87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2.75" customHeight="1" x14ac:dyDescent="0.2">
      <c r="A23" s="121" t="s">
        <v>282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86" t="s">
        <v>427</v>
      </c>
      <c r="AB23" s="87"/>
      <c r="AC23" s="87"/>
      <c r="AD23" s="87"/>
      <c r="AE23" s="87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2.75" customHeight="1" x14ac:dyDescent="0.2">
      <c r="A24" s="79" t="s">
        <v>49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6"/>
      <c r="AB24" s="87"/>
      <c r="AC24" s="87"/>
      <c r="AD24" s="87"/>
      <c r="AE24" s="87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2.75" customHeight="1" x14ac:dyDescent="0.2">
      <c r="A25" s="79" t="s">
        <v>1192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86"/>
      <c r="AB25" s="87"/>
      <c r="AC25" s="87"/>
      <c r="AD25" s="87"/>
      <c r="AE25" s="87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2.75" customHeight="1" thickBot="1" x14ac:dyDescent="0.25">
      <c r="A26" s="113" t="s">
        <v>42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70" t="s">
        <v>46</v>
      </c>
      <c r="AB26" s="171"/>
      <c r="AC26" s="171"/>
      <c r="AD26" s="171"/>
      <c r="AE26" s="171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>
        <f>CI21+CI17+CI13</f>
        <v>217680.2</v>
      </c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73"/>
    </row>
    <row r="27" spans="1:141" s="25" customFormat="1" ht="8.25" x14ac:dyDescent="0.15"/>
    <row r="28" spans="1:141" s="28" customFormat="1" ht="12.75" customHeight="1" x14ac:dyDescent="0.2">
      <c r="A28" s="158" t="s">
        <v>248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32" t="s">
        <v>22</v>
      </c>
      <c r="AB28" s="158"/>
      <c r="AC28" s="158"/>
      <c r="AD28" s="158"/>
      <c r="AE28" s="144"/>
      <c r="AF28" s="220" t="s">
        <v>351</v>
      </c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</row>
    <row r="29" spans="1:141" s="28" customFormat="1" ht="12.75" customHeight="1" x14ac:dyDescent="0.2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139" t="s">
        <v>25</v>
      </c>
      <c r="AB29" s="160"/>
      <c r="AC29" s="160"/>
      <c r="AD29" s="160"/>
      <c r="AE29" s="143"/>
      <c r="AF29" s="153" t="s">
        <v>139</v>
      </c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</row>
    <row r="30" spans="1:141" s="28" customFormat="1" ht="12.75" customHeight="1" x14ac:dyDescent="0.2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139"/>
      <c r="AB30" s="160"/>
      <c r="AC30" s="160"/>
      <c r="AD30" s="160"/>
      <c r="AE30" s="143"/>
      <c r="AF30" s="138" t="s">
        <v>363</v>
      </c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2" t="s">
        <v>364</v>
      </c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</row>
    <row r="31" spans="1:141" s="28" customFormat="1" ht="12.75" customHeight="1" x14ac:dyDescent="0.2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139"/>
      <c r="AB31" s="160"/>
      <c r="AC31" s="160"/>
      <c r="AD31" s="160"/>
      <c r="AE31" s="143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 t="s">
        <v>365</v>
      </c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2"/>
    </row>
    <row r="32" spans="1:141" s="28" customFormat="1" ht="12.75" customHeight="1" x14ac:dyDescent="0.2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139"/>
      <c r="AB32" s="160"/>
      <c r="AC32" s="160"/>
      <c r="AD32" s="160"/>
      <c r="AE32" s="143"/>
      <c r="AF32" s="213" t="s">
        <v>354</v>
      </c>
      <c r="AG32" s="213"/>
      <c r="AH32" s="213"/>
      <c r="AI32" s="213"/>
      <c r="AJ32" s="213"/>
      <c r="AK32" s="213"/>
      <c r="AL32" s="213"/>
      <c r="AM32" s="213"/>
      <c r="AN32" s="213"/>
      <c r="AO32" s="213"/>
      <c r="AP32" s="139" t="s">
        <v>309</v>
      </c>
      <c r="AQ32" s="160"/>
      <c r="AR32" s="160"/>
      <c r="AS32" s="160"/>
      <c r="AT32" s="160"/>
      <c r="AU32" s="160"/>
      <c r="AV32" s="160"/>
      <c r="AW32" s="160"/>
      <c r="AX32" s="160"/>
      <c r="AY32" s="132" t="s">
        <v>307</v>
      </c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44"/>
      <c r="BQ32" s="213" t="s">
        <v>360</v>
      </c>
      <c r="BR32" s="213"/>
      <c r="BS32" s="213"/>
      <c r="BT32" s="213"/>
      <c r="BU32" s="213"/>
      <c r="BV32" s="213"/>
      <c r="BW32" s="213"/>
      <c r="BX32" s="213"/>
      <c r="BY32" s="213"/>
      <c r="BZ32" s="132" t="s">
        <v>309</v>
      </c>
      <c r="CA32" s="158"/>
      <c r="CB32" s="158"/>
      <c r="CC32" s="158"/>
      <c r="CD32" s="158"/>
      <c r="CE32" s="158"/>
      <c r="CF32" s="158"/>
      <c r="CG32" s="158"/>
      <c r="CH32" s="144"/>
      <c r="CI32" s="213" t="s">
        <v>354</v>
      </c>
      <c r="CJ32" s="213"/>
      <c r="CK32" s="213"/>
      <c r="CL32" s="213"/>
      <c r="CM32" s="213"/>
      <c r="CN32" s="213"/>
      <c r="CO32" s="213"/>
      <c r="CP32" s="213"/>
      <c r="CQ32" s="213"/>
      <c r="CR32" s="213"/>
      <c r="CS32" s="139" t="s">
        <v>309</v>
      </c>
      <c r="CT32" s="160"/>
      <c r="CU32" s="160"/>
      <c r="CV32" s="160"/>
      <c r="CW32" s="160"/>
      <c r="CX32" s="160"/>
      <c r="CY32" s="160"/>
      <c r="CZ32" s="160"/>
      <c r="DA32" s="160"/>
      <c r="DB32" s="132" t="s">
        <v>307</v>
      </c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44"/>
      <c r="DT32" s="213" t="s">
        <v>360</v>
      </c>
      <c r="DU32" s="213"/>
      <c r="DV32" s="213"/>
      <c r="DW32" s="213"/>
      <c r="DX32" s="213"/>
      <c r="DY32" s="213"/>
      <c r="DZ32" s="213"/>
      <c r="EA32" s="213"/>
      <c r="EB32" s="213"/>
      <c r="EC32" s="132" t="s">
        <v>309</v>
      </c>
      <c r="ED32" s="158"/>
      <c r="EE32" s="158"/>
      <c r="EF32" s="158"/>
      <c r="EG32" s="158"/>
      <c r="EH32" s="158"/>
      <c r="EI32" s="158"/>
      <c r="EJ32" s="158"/>
      <c r="EK32" s="158"/>
    </row>
    <row r="33" spans="1:141" s="28" customFormat="1" ht="12.75" customHeight="1" x14ac:dyDescent="0.2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139"/>
      <c r="AB33" s="160"/>
      <c r="AC33" s="160"/>
      <c r="AD33" s="160"/>
      <c r="AE33" s="143"/>
      <c r="AF33" s="213" t="s">
        <v>355</v>
      </c>
      <c r="AG33" s="213"/>
      <c r="AH33" s="213"/>
      <c r="AI33" s="213"/>
      <c r="AJ33" s="213"/>
      <c r="AK33" s="213"/>
      <c r="AL33" s="213"/>
      <c r="AM33" s="213"/>
      <c r="AN33" s="213"/>
      <c r="AO33" s="213"/>
      <c r="AP33" s="139" t="s">
        <v>310</v>
      </c>
      <c r="AQ33" s="160"/>
      <c r="AR33" s="160"/>
      <c r="AS33" s="160"/>
      <c r="AT33" s="160"/>
      <c r="AU33" s="160"/>
      <c r="AV33" s="160"/>
      <c r="AW33" s="160"/>
      <c r="AX33" s="160"/>
      <c r="AY33" s="139" t="s">
        <v>370</v>
      </c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43"/>
      <c r="BQ33" s="213"/>
      <c r="BR33" s="213"/>
      <c r="BS33" s="213"/>
      <c r="BT33" s="213"/>
      <c r="BU33" s="213"/>
      <c r="BV33" s="213"/>
      <c r="BW33" s="213"/>
      <c r="BX33" s="213"/>
      <c r="BY33" s="213"/>
      <c r="BZ33" s="139" t="s">
        <v>310</v>
      </c>
      <c r="CA33" s="160"/>
      <c r="CB33" s="160"/>
      <c r="CC33" s="160"/>
      <c r="CD33" s="160"/>
      <c r="CE33" s="160"/>
      <c r="CF33" s="160"/>
      <c r="CG33" s="160"/>
      <c r="CH33" s="143"/>
      <c r="CI33" s="213" t="s">
        <v>355</v>
      </c>
      <c r="CJ33" s="213"/>
      <c r="CK33" s="213"/>
      <c r="CL33" s="213"/>
      <c r="CM33" s="213"/>
      <c r="CN33" s="213"/>
      <c r="CO33" s="213"/>
      <c r="CP33" s="213"/>
      <c r="CQ33" s="213"/>
      <c r="CR33" s="213"/>
      <c r="CS33" s="139" t="s">
        <v>310</v>
      </c>
      <c r="CT33" s="160"/>
      <c r="CU33" s="160"/>
      <c r="CV33" s="160"/>
      <c r="CW33" s="160"/>
      <c r="CX33" s="160"/>
      <c r="CY33" s="160"/>
      <c r="CZ33" s="160"/>
      <c r="DA33" s="160"/>
      <c r="DB33" s="139" t="s">
        <v>370</v>
      </c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43"/>
      <c r="DT33" s="213"/>
      <c r="DU33" s="213"/>
      <c r="DV33" s="213"/>
      <c r="DW33" s="213"/>
      <c r="DX33" s="213"/>
      <c r="DY33" s="213"/>
      <c r="DZ33" s="213"/>
      <c r="EA33" s="213"/>
      <c r="EB33" s="213"/>
      <c r="EC33" s="139" t="s">
        <v>310</v>
      </c>
      <c r="ED33" s="160"/>
      <c r="EE33" s="160"/>
      <c r="EF33" s="160"/>
      <c r="EG33" s="160"/>
      <c r="EH33" s="160"/>
      <c r="EI33" s="160"/>
      <c r="EJ33" s="160"/>
      <c r="EK33" s="160"/>
    </row>
    <row r="34" spans="1:141" s="28" customFormat="1" ht="12.75" customHeight="1" x14ac:dyDescent="0.2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139"/>
      <c r="AB34" s="160"/>
      <c r="AC34" s="160"/>
      <c r="AD34" s="160"/>
      <c r="AE34" s="143"/>
      <c r="AF34" s="213" t="s">
        <v>356</v>
      </c>
      <c r="AG34" s="213"/>
      <c r="AH34" s="213"/>
      <c r="AI34" s="213"/>
      <c r="AJ34" s="213"/>
      <c r="AK34" s="213"/>
      <c r="AL34" s="213"/>
      <c r="AM34" s="213"/>
      <c r="AN34" s="213"/>
      <c r="AO34" s="213"/>
      <c r="AP34" s="139" t="s">
        <v>321</v>
      </c>
      <c r="AQ34" s="160"/>
      <c r="AR34" s="160"/>
      <c r="AS34" s="160"/>
      <c r="AT34" s="160"/>
      <c r="AU34" s="160"/>
      <c r="AV34" s="160"/>
      <c r="AW34" s="160"/>
      <c r="AX34" s="143"/>
      <c r="AY34" s="142" t="s">
        <v>139</v>
      </c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40"/>
      <c r="BQ34" s="213"/>
      <c r="BR34" s="213"/>
      <c r="BS34" s="213"/>
      <c r="BT34" s="213"/>
      <c r="BU34" s="213"/>
      <c r="BV34" s="213"/>
      <c r="BW34" s="213"/>
      <c r="BX34" s="213"/>
      <c r="BY34" s="213"/>
      <c r="BZ34" s="139" t="s">
        <v>361</v>
      </c>
      <c r="CA34" s="160"/>
      <c r="CB34" s="160"/>
      <c r="CC34" s="160"/>
      <c r="CD34" s="160"/>
      <c r="CE34" s="160"/>
      <c r="CF34" s="160"/>
      <c r="CG34" s="160"/>
      <c r="CH34" s="143"/>
      <c r="CI34" s="213" t="s">
        <v>356</v>
      </c>
      <c r="CJ34" s="213"/>
      <c r="CK34" s="213"/>
      <c r="CL34" s="213"/>
      <c r="CM34" s="213"/>
      <c r="CN34" s="213"/>
      <c r="CO34" s="213"/>
      <c r="CP34" s="213"/>
      <c r="CQ34" s="213"/>
      <c r="CR34" s="213"/>
      <c r="CS34" s="139" t="s">
        <v>321</v>
      </c>
      <c r="CT34" s="160"/>
      <c r="CU34" s="160"/>
      <c r="CV34" s="160"/>
      <c r="CW34" s="160"/>
      <c r="CX34" s="160"/>
      <c r="CY34" s="160"/>
      <c r="CZ34" s="160"/>
      <c r="DA34" s="143"/>
      <c r="DB34" s="142" t="s">
        <v>139</v>
      </c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40"/>
      <c r="DT34" s="213"/>
      <c r="DU34" s="213"/>
      <c r="DV34" s="213"/>
      <c r="DW34" s="213"/>
      <c r="DX34" s="213"/>
      <c r="DY34" s="213"/>
      <c r="DZ34" s="213"/>
      <c r="EA34" s="213"/>
      <c r="EB34" s="213"/>
      <c r="EC34" s="139" t="s">
        <v>361</v>
      </c>
      <c r="ED34" s="160"/>
      <c r="EE34" s="160"/>
      <c r="EF34" s="160"/>
      <c r="EG34" s="160"/>
      <c r="EH34" s="160"/>
      <c r="EI34" s="160"/>
      <c r="EJ34" s="160"/>
      <c r="EK34" s="160"/>
    </row>
    <row r="35" spans="1:141" s="28" customFormat="1" ht="12.75" customHeight="1" x14ac:dyDescent="0.2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139"/>
      <c r="AB35" s="160"/>
      <c r="AC35" s="160"/>
      <c r="AD35" s="160"/>
      <c r="AE35" s="143"/>
      <c r="AF35" s="213" t="s">
        <v>357</v>
      </c>
      <c r="AG35" s="213"/>
      <c r="AH35" s="213"/>
      <c r="AI35" s="213"/>
      <c r="AJ35" s="213"/>
      <c r="AK35" s="213"/>
      <c r="AL35" s="213"/>
      <c r="AM35" s="213"/>
      <c r="AN35" s="213"/>
      <c r="AO35" s="213"/>
      <c r="AP35" s="139" t="s">
        <v>322</v>
      </c>
      <c r="AQ35" s="160"/>
      <c r="AR35" s="160"/>
      <c r="AS35" s="160"/>
      <c r="AT35" s="160"/>
      <c r="AU35" s="160"/>
      <c r="AV35" s="160"/>
      <c r="AW35" s="160"/>
      <c r="AX35" s="143"/>
      <c r="AY35" s="213" t="s">
        <v>323</v>
      </c>
      <c r="AZ35" s="213"/>
      <c r="BA35" s="213"/>
      <c r="BB35" s="213"/>
      <c r="BC35" s="213"/>
      <c r="BD35" s="213"/>
      <c r="BE35" s="213"/>
      <c r="BF35" s="213"/>
      <c r="BG35" s="213"/>
      <c r="BH35" s="139" t="s">
        <v>315</v>
      </c>
      <c r="BI35" s="160"/>
      <c r="BJ35" s="160"/>
      <c r="BK35" s="160"/>
      <c r="BL35" s="160"/>
      <c r="BM35" s="160"/>
      <c r="BN35" s="160"/>
      <c r="BO35" s="160"/>
      <c r="BP35" s="143"/>
      <c r="BQ35" s="213"/>
      <c r="BR35" s="213"/>
      <c r="BS35" s="213"/>
      <c r="BT35" s="213"/>
      <c r="BU35" s="213"/>
      <c r="BV35" s="213"/>
      <c r="BW35" s="213"/>
      <c r="BX35" s="213"/>
      <c r="BY35" s="213"/>
      <c r="BZ35" s="139" t="s">
        <v>362</v>
      </c>
      <c r="CA35" s="160"/>
      <c r="CB35" s="160"/>
      <c r="CC35" s="160"/>
      <c r="CD35" s="160"/>
      <c r="CE35" s="160"/>
      <c r="CF35" s="160"/>
      <c r="CG35" s="160"/>
      <c r="CH35" s="143"/>
      <c r="CI35" s="213" t="s">
        <v>357</v>
      </c>
      <c r="CJ35" s="213"/>
      <c r="CK35" s="213"/>
      <c r="CL35" s="213"/>
      <c r="CM35" s="213"/>
      <c r="CN35" s="213"/>
      <c r="CO35" s="213"/>
      <c r="CP35" s="213"/>
      <c r="CQ35" s="213"/>
      <c r="CR35" s="213"/>
      <c r="CS35" s="139" t="s">
        <v>322</v>
      </c>
      <c r="CT35" s="160"/>
      <c r="CU35" s="160"/>
      <c r="CV35" s="160"/>
      <c r="CW35" s="160"/>
      <c r="CX35" s="160"/>
      <c r="CY35" s="160"/>
      <c r="CZ35" s="160"/>
      <c r="DA35" s="143"/>
      <c r="DB35" s="213" t="s">
        <v>323</v>
      </c>
      <c r="DC35" s="213"/>
      <c r="DD35" s="213"/>
      <c r="DE35" s="213"/>
      <c r="DF35" s="213"/>
      <c r="DG35" s="213"/>
      <c r="DH35" s="213"/>
      <c r="DI35" s="213"/>
      <c r="DJ35" s="213"/>
      <c r="DK35" s="139" t="s">
        <v>315</v>
      </c>
      <c r="DL35" s="160"/>
      <c r="DM35" s="160"/>
      <c r="DN35" s="160"/>
      <c r="DO35" s="160"/>
      <c r="DP35" s="160"/>
      <c r="DQ35" s="160"/>
      <c r="DR35" s="160"/>
      <c r="DS35" s="143"/>
      <c r="DT35" s="213"/>
      <c r="DU35" s="213"/>
      <c r="DV35" s="213"/>
      <c r="DW35" s="213"/>
      <c r="DX35" s="213"/>
      <c r="DY35" s="213"/>
      <c r="DZ35" s="213"/>
      <c r="EA35" s="213"/>
      <c r="EB35" s="213"/>
      <c r="EC35" s="139" t="s">
        <v>362</v>
      </c>
      <c r="ED35" s="160"/>
      <c r="EE35" s="160"/>
      <c r="EF35" s="160"/>
      <c r="EG35" s="160"/>
      <c r="EH35" s="160"/>
      <c r="EI35" s="160"/>
      <c r="EJ35" s="160"/>
      <c r="EK35" s="160"/>
    </row>
    <row r="36" spans="1:141" s="28" customFormat="1" ht="12.75" customHeight="1" x14ac:dyDescent="0.2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139"/>
      <c r="AB36" s="160"/>
      <c r="AC36" s="160"/>
      <c r="AD36" s="160"/>
      <c r="AE36" s="143"/>
      <c r="AF36" s="213" t="s">
        <v>358</v>
      </c>
      <c r="AG36" s="213"/>
      <c r="AH36" s="213"/>
      <c r="AI36" s="213"/>
      <c r="AJ36" s="213"/>
      <c r="AK36" s="213"/>
      <c r="AL36" s="213"/>
      <c r="AM36" s="213"/>
      <c r="AN36" s="213"/>
      <c r="AO36" s="213"/>
      <c r="AP36" s="139"/>
      <c r="AQ36" s="160"/>
      <c r="AR36" s="160"/>
      <c r="AS36" s="160"/>
      <c r="AT36" s="160"/>
      <c r="AU36" s="160"/>
      <c r="AV36" s="160"/>
      <c r="AW36" s="160"/>
      <c r="AX36" s="143"/>
      <c r="AY36" s="213" t="s">
        <v>324</v>
      </c>
      <c r="AZ36" s="213"/>
      <c r="BA36" s="213"/>
      <c r="BB36" s="213"/>
      <c r="BC36" s="213"/>
      <c r="BD36" s="213"/>
      <c r="BE36" s="213"/>
      <c r="BF36" s="213"/>
      <c r="BG36" s="213"/>
      <c r="BH36" s="139" t="s">
        <v>366</v>
      </c>
      <c r="BI36" s="160"/>
      <c r="BJ36" s="160"/>
      <c r="BK36" s="160"/>
      <c r="BL36" s="160"/>
      <c r="BM36" s="160"/>
      <c r="BN36" s="160"/>
      <c r="BO36" s="160"/>
      <c r="BP36" s="143"/>
      <c r="BQ36" s="213"/>
      <c r="BR36" s="213"/>
      <c r="BS36" s="213"/>
      <c r="BT36" s="213"/>
      <c r="BU36" s="213"/>
      <c r="BV36" s="213"/>
      <c r="BW36" s="213"/>
      <c r="BX36" s="213"/>
      <c r="BY36" s="213"/>
      <c r="BZ36" s="139" t="s">
        <v>67</v>
      </c>
      <c r="CA36" s="160"/>
      <c r="CB36" s="160"/>
      <c r="CC36" s="160"/>
      <c r="CD36" s="160"/>
      <c r="CE36" s="160"/>
      <c r="CF36" s="160"/>
      <c r="CG36" s="160"/>
      <c r="CH36" s="143"/>
      <c r="CI36" s="213" t="s">
        <v>358</v>
      </c>
      <c r="CJ36" s="213"/>
      <c r="CK36" s="213"/>
      <c r="CL36" s="213"/>
      <c r="CM36" s="213"/>
      <c r="CN36" s="213"/>
      <c r="CO36" s="213"/>
      <c r="CP36" s="213"/>
      <c r="CQ36" s="213"/>
      <c r="CR36" s="213"/>
      <c r="CS36" s="139"/>
      <c r="CT36" s="160"/>
      <c r="CU36" s="160"/>
      <c r="CV36" s="160"/>
      <c r="CW36" s="160"/>
      <c r="CX36" s="160"/>
      <c r="CY36" s="160"/>
      <c r="CZ36" s="160"/>
      <c r="DA36" s="143"/>
      <c r="DB36" s="213" t="s">
        <v>324</v>
      </c>
      <c r="DC36" s="213"/>
      <c r="DD36" s="213"/>
      <c r="DE36" s="213"/>
      <c r="DF36" s="213"/>
      <c r="DG36" s="213"/>
      <c r="DH36" s="213"/>
      <c r="DI36" s="213"/>
      <c r="DJ36" s="213"/>
      <c r="DK36" s="139" t="s">
        <v>366</v>
      </c>
      <c r="DL36" s="160"/>
      <c r="DM36" s="160"/>
      <c r="DN36" s="160"/>
      <c r="DO36" s="160"/>
      <c r="DP36" s="160"/>
      <c r="DQ36" s="160"/>
      <c r="DR36" s="160"/>
      <c r="DS36" s="143"/>
      <c r="DT36" s="213"/>
      <c r="DU36" s="213"/>
      <c r="DV36" s="213"/>
      <c r="DW36" s="213"/>
      <c r="DX36" s="213"/>
      <c r="DY36" s="213"/>
      <c r="DZ36" s="213"/>
      <c r="EA36" s="213"/>
      <c r="EB36" s="213"/>
      <c r="EC36" s="139" t="s">
        <v>67</v>
      </c>
      <c r="ED36" s="160"/>
      <c r="EE36" s="160"/>
      <c r="EF36" s="160"/>
      <c r="EG36" s="160"/>
      <c r="EH36" s="160"/>
      <c r="EI36" s="160"/>
      <c r="EJ36" s="160"/>
      <c r="EK36" s="160"/>
    </row>
    <row r="37" spans="1:141" s="28" customFormat="1" ht="12.75" customHeight="1" x14ac:dyDescent="0.2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139"/>
      <c r="AB37" s="160"/>
      <c r="AC37" s="160"/>
      <c r="AD37" s="160"/>
      <c r="AE37" s="143"/>
      <c r="AF37" s="213" t="s">
        <v>359</v>
      </c>
      <c r="AG37" s="213"/>
      <c r="AH37" s="213"/>
      <c r="AI37" s="213"/>
      <c r="AJ37" s="213"/>
      <c r="AK37" s="213"/>
      <c r="AL37" s="213"/>
      <c r="AM37" s="213"/>
      <c r="AN37" s="213"/>
      <c r="AO37" s="213"/>
      <c r="AP37" s="139"/>
      <c r="AQ37" s="160"/>
      <c r="AR37" s="160"/>
      <c r="AS37" s="160"/>
      <c r="AT37" s="160"/>
      <c r="AU37" s="160"/>
      <c r="AV37" s="160"/>
      <c r="AW37" s="160"/>
      <c r="AX37" s="143"/>
      <c r="AY37" s="213"/>
      <c r="AZ37" s="213"/>
      <c r="BA37" s="213"/>
      <c r="BB37" s="213"/>
      <c r="BC37" s="213"/>
      <c r="BD37" s="213"/>
      <c r="BE37" s="213"/>
      <c r="BF37" s="213"/>
      <c r="BG37" s="213"/>
      <c r="BH37" s="139" t="s">
        <v>367</v>
      </c>
      <c r="BI37" s="160"/>
      <c r="BJ37" s="160"/>
      <c r="BK37" s="160"/>
      <c r="BL37" s="160"/>
      <c r="BM37" s="160"/>
      <c r="BN37" s="160"/>
      <c r="BO37" s="160"/>
      <c r="BP37" s="143"/>
      <c r="BQ37" s="213"/>
      <c r="BR37" s="213"/>
      <c r="BS37" s="213"/>
      <c r="BT37" s="213"/>
      <c r="BU37" s="213"/>
      <c r="BV37" s="213"/>
      <c r="BW37" s="213"/>
      <c r="BX37" s="213"/>
      <c r="BY37" s="213"/>
      <c r="BZ37" s="139"/>
      <c r="CA37" s="160"/>
      <c r="CB37" s="160"/>
      <c r="CC37" s="160"/>
      <c r="CD37" s="160"/>
      <c r="CE37" s="160"/>
      <c r="CF37" s="160"/>
      <c r="CG37" s="160"/>
      <c r="CH37" s="143"/>
      <c r="CI37" s="213" t="s">
        <v>359</v>
      </c>
      <c r="CJ37" s="213"/>
      <c r="CK37" s="213"/>
      <c r="CL37" s="213"/>
      <c r="CM37" s="213"/>
      <c r="CN37" s="213"/>
      <c r="CO37" s="213"/>
      <c r="CP37" s="213"/>
      <c r="CQ37" s="213"/>
      <c r="CR37" s="213"/>
      <c r="CS37" s="139"/>
      <c r="CT37" s="160"/>
      <c r="CU37" s="160"/>
      <c r="CV37" s="160"/>
      <c r="CW37" s="160"/>
      <c r="CX37" s="160"/>
      <c r="CY37" s="160"/>
      <c r="CZ37" s="160"/>
      <c r="DA37" s="143"/>
      <c r="DB37" s="213"/>
      <c r="DC37" s="213"/>
      <c r="DD37" s="213"/>
      <c r="DE37" s="213"/>
      <c r="DF37" s="213"/>
      <c r="DG37" s="213"/>
      <c r="DH37" s="213"/>
      <c r="DI37" s="213"/>
      <c r="DJ37" s="213"/>
      <c r="DK37" s="139" t="s">
        <v>367</v>
      </c>
      <c r="DL37" s="160"/>
      <c r="DM37" s="160"/>
      <c r="DN37" s="160"/>
      <c r="DO37" s="160"/>
      <c r="DP37" s="160"/>
      <c r="DQ37" s="160"/>
      <c r="DR37" s="160"/>
      <c r="DS37" s="143"/>
      <c r="DT37" s="213"/>
      <c r="DU37" s="213"/>
      <c r="DV37" s="213"/>
      <c r="DW37" s="213"/>
      <c r="DX37" s="213"/>
      <c r="DY37" s="213"/>
      <c r="DZ37" s="213"/>
      <c r="EA37" s="213"/>
      <c r="EB37" s="213"/>
      <c r="EC37" s="139"/>
      <c r="ED37" s="160"/>
      <c r="EE37" s="160"/>
      <c r="EF37" s="160"/>
      <c r="EG37" s="160"/>
      <c r="EH37" s="160"/>
      <c r="EI37" s="160"/>
      <c r="EJ37" s="160"/>
      <c r="EK37" s="160"/>
    </row>
    <row r="38" spans="1:141" s="28" customFormat="1" ht="12.75" customHeight="1" x14ac:dyDescent="0.2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39"/>
      <c r="AB38" s="160"/>
      <c r="AC38" s="160"/>
      <c r="AD38" s="160"/>
      <c r="AE38" s="143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39"/>
      <c r="AQ38" s="160"/>
      <c r="AR38" s="160"/>
      <c r="AS38" s="160"/>
      <c r="AT38" s="160"/>
      <c r="AU38" s="160"/>
      <c r="AV38" s="160"/>
      <c r="AW38" s="160"/>
      <c r="AX38" s="143"/>
      <c r="AY38" s="160"/>
      <c r="AZ38" s="160"/>
      <c r="BA38" s="160"/>
      <c r="BB38" s="160"/>
      <c r="BC38" s="160"/>
      <c r="BD38" s="160"/>
      <c r="BE38" s="160"/>
      <c r="BF38" s="160"/>
      <c r="BG38" s="160"/>
      <c r="BH38" s="139" t="s">
        <v>368</v>
      </c>
      <c r="BI38" s="160"/>
      <c r="BJ38" s="160"/>
      <c r="BK38" s="160"/>
      <c r="BL38" s="160"/>
      <c r="BM38" s="160"/>
      <c r="BN38" s="160"/>
      <c r="BO38" s="160"/>
      <c r="BP38" s="143"/>
      <c r="BQ38" s="160"/>
      <c r="BR38" s="160"/>
      <c r="BS38" s="160"/>
      <c r="BT38" s="160"/>
      <c r="BU38" s="160"/>
      <c r="BV38" s="160"/>
      <c r="BW38" s="160"/>
      <c r="BX38" s="160"/>
      <c r="BY38" s="160"/>
      <c r="BZ38" s="139"/>
      <c r="CA38" s="160"/>
      <c r="CB38" s="160"/>
      <c r="CC38" s="160"/>
      <c r="CD38" s="160"/>
      <c r="CE38" s="160"/>
      <c r="CF38" s="160"/>
      <c r="CG38" s="160"/>
      <c r="CH38" s="143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39"/>
      <c r="CT38" s="160"/>
      <c r="CU38" s="160"/>
      <c r="CV38" s="160"/>
      <c r="CW38" s="160"/>
      <c r="CX38" s="160"/>
      <c r="CY38" s="160"/>
      <c r="CZ38" s="160"/>
      <c r="DA38" s="143"/>
      <c r="DB38" s="160"/>
      <c r="DC38" s="160"/>
      <c r="DD38" s="160"/>
      <c r="DE38" s="160"/>
      <c r="DF38" s="160"/>
      <c r="DG38" s="160"/>
      <c r="DH38" s="160"/>
      <c r="DI38" s="160"/>
      <c r="DJ38" s="160"/>
      <c r="DK38" s="139" t="s">
        <v>368</v>
      </c>
      <c r="DL38" s="160"/>
      <c r="DM38" s="160"/>
      <c r="DN38" s="160"/>
      <c r="DO38" s="160"/>
      <c r="DP38" s="160"/>
      <c r="DQ38" s="160"/>
      <c r="DR38" s="160"/>
      <c r="DS38" s="143"/>
      <c r="DT38" s="160"/>
      <c r="DU38" s="160"/>
      <c r="DV38" s="160"/>
      <c r="DW38" s="160"/>
      <c r="DX38" s="160"/>
      <c r="DY38" s="160"/>
      <c r="DZ38" s="160"/>
      <c r="EA38" s="160"/>
      <c r="EB38" s="160"/>
      <c r="EC38" s="139"/>
      <c r="ED38" s="160"/>
      <c r="EE38" s="160"/>
      <c r="EF38" s="160"/>
      <c r="EG38" s="160"/>
      <c r="EH38" s="160"/>
      <c r="EI38" s="160"/>
      <c r="EJ38" s="160"/>
      <c r="EK38" s="160"/>
    </row>
    <row r="39" spans="1:141" s="28" customFormat="1" ht="12.75" customHeight="1" x14ac:dyDescent="0.2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39"/>
      <c r="AB39" s="160"/>
      <c r="AC39" s="160"/>
      <c r="AD39" s="160"/>
      <c r="AE39" s="143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39"/>
      <c r="AQ39" s="160"/>
      <c r="AR39" s="160"/>
      <c r="AS39" s="160"/>
      <c r="AT39" s="160"/>
      <c r="AU39" s="160"/>
      <c r="AV39" s="160"/>
      <c r="AW39" s="160"/>
      <c r="AX39" s="143"/>
      <c r="AY39" s="160"/>
      <c r="AZ39" s="160"/>
      <c r="BA39" s="160"/>
      <c r="BB39" s="160"/>
      <c r="BC39" s="160"/>
      <c r="BD39" s="160"/>
      <c r="BE39" s="160"/>
      <c r="BF39" s="160"/>
      <c r="BG39" s="160"/>
      <c r="BH39" s="139" t="s">
        <v>369</v>
      </c>
      <c r="BI39" s="160"/>
      <c r="BJ39" s="160"/>
      <c r="BK39" s="160"/>
      <c r="BL39" s="160"/>
      <c r="BM39" s="160"/>
      <c r="BN39" s="160"/>
      <c r="BO39" s="160"/>
      <c r="BP39" s="143"/>
      <c r="BQ39" s="160"/>
      <c r="BR39" s="160"/>
      <c r="BS39" s="160"/>
      <c r="BT39" s="160"/>
      <c r="BU39" s="160"/>
      <c r="BV39" s="160"/>
      <c r="BW39" s="160"/>
      <c r="BX39" s="160"/>
      <c r="BY39" s="160"/>
      <c r="BZ39" s="139"/>
      <c r="CA39" s="160"/>
      <c r="CB39" s="160"/>
      <c r="CC39" s="160"/>
      <c r="CD39" s="160"/>
      <c r="CE39" s="160"/>
      <c r="CF39" s="160"/>
      <c r="CG39" s="160"/>
      <c r="CH39" s="143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39"/>
      <c r="CT39" s="160"/>
      <c r="CU39" s="160"/>
      <c r="CV39" s="160"/>
      <c r="CW39" s="160"/>
      <c r="CX39" s="160"/>
      <c r="CY39" s="160"/>
      <c r="CZ39" s="160"/>
      <c r="DA39" s="143"/>
      <c r="DB39" s="160"/>
      <c r="DC39" s="160"/>
      <c r="DD39" s="160"/>
      <c r="DE39" s="160"/>
      <c r="DF39" s="160"/>
      <c r="DG39" s="160"/>
      <c r="DH39" s="160"/>
      <c r="DI39" s="160"/>
      <c r="DJ39" s="160"/>
      <c r="DK39" s="139" t="s">
        <v>369</v>
      </c>
      <c r="DL39" s="160"/>
      <c r="DM39" s="160"/>
      <c r="DN39" s="160"/>
      <c r="DO39" s="160"/>
      <c r="DP39" s="160"/>
      <c r="DQ39" s="160"/>
      <c r="DR39" s="160"/>
      <c r="DS39" s="143"/>
      <c r="DT39" s="160"/>
      <c r="DU39" s="160"/>
      <c r="DV39" s="160"/>
      <c r="DW39" s="160"/>
      <c r="DX39" s="160"/>
      <c r="DY39" s="160"/>
      <c r="DZ39" s="160"/>
      <c r="EA39" s="160"/>
      <c r="EB39" s="160"/>
      <c r="EC39" s="142"/>
      <c r="ED39" s="161"/>
      <c r="EE39" s="161"/>
      <c r="EF39" s="161"/>
      <c r="EG39" s="161"/>
      <c r="EH39" s="161"/>
      <c r="EI39" s="161"/>
      <c r="EJ39" s="161"/>
      <c r="EK39" s="161"/>
    </row>
    <row r="40" spans="1:141" s="28" customFormat="1" ht="13.5" thickBot="1" x14ac:dyDescent="0.25">
      <c r="A40" s="136">
        <v>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1">
        <v>2</v>
      </c>
      <c r="AB40" s="131"/>
      <c r="AC40" s="131"/>
      <c r="AD40" s="131"/>
      <c r="AE40" s="131"/>
      <c r="AF40" s="131">
        <v>29</v>
      </c>
      <c r="AG40" s="131"/>
      <c r="AH40" s="131"/>
      <c r="AI40" s="131"/>
      <c r="AJ40" s="131"/>
      <c r="AK40" s="131"/>
      <c r="AL40" s="131"/>
      <c r="AM40" s="131"/>
      <c r="AN40" s="131"/>
      <c r="AO40" s="131"/>
      <c r="AP40" s="131">
        <v>30</v>
      </c>
      <c r="AQ40" s="131"/>
      <c r="AR40" s="131"/>
      <c r="AS40" s="131"/>
      <c r="AT40" s="131"/>
      <c r="AU40" s="131"/>
      <c r="AV40" s="131"/>
      <c r="AW40" s="131"/>
      <c r="AX40" s="131"/>
      <c r="AY40" s="131">
        <v>31</v>
      </c>
      <c r="AZ40" s="131"/>
      <c r="BA40" s="131"/>
      <c r="BB40" s="131"/>
      <c r="BC40" s="131"/>
      <c r="BD40" s="131"/>
      <c r="BE40" s="131"/>
      <c r="BF40" s="131"/>
      <c r="BG40" s="131"/>
      <c r="BH40" s="131">
        <v>32</v>
      </c>
      <c r="BI40" s="131"/>
      <c r="BJ40" s="131"/>
      <c r="BK40" s="131"/>
      <c r="BL40" s="131"/>
      <c r="BM40" s="131"/>
      <c r="BN40" s="131"/>
      <c r="BO40" s="131"/>
      <c r="BP40" s="131"/>
      <c r="BQ40" s="131">
        <v>33</v>
      </c>
      <c r="BR40" s="131"/>
      <c r="BS40" s="131"/>
      <c r="BT40" s="131"/>
      <c r="BU40" s="131"/>
      <c r="BV40" s="131"/>
      <c r="BW40" s="131"/>
      <c r="BX40" s="131"/>
      <c r="BY40" s="131"/>
      <c r="BZ40" s="131">
        <v>34</v>
      </c>
      <c r="CA40" s="131"/>
      <c r="CB40" s="131"/>
      <c r="CC40" s="131"/>
      <c r="CD40" s="131"/>
      <c r="CE40" s="131"/>
      <c r="CF40" s="131"/>
      <c r="CG40" s="131"/>
      <c r="CH40" s="131"/>
      <c r="CI40" s="131">
        <v>35</v>
      </c>
      <c r="CJ40" s="131"/>
      <c r="CK40" s="131"/>
      <c r="CL40" s="131"/>
      <c r="CM40" s="131"/>
      <c r="CN40" s="131"/>
      <c r="CO40" s="131"/>
      <c r="CP40" s="131"/>
      <c r="CQ40" s="131"/>
      <c r="CR40" s="131"/>
      <c r="CS40" s="131">
        <v>36</v>
      </c>
      <c r="CT40" s="131"/>
      <c r="CU40" s="131"/>
      <c r="CV40" s="131"/>
      <c r="CW40" s="131"/>
      <c r="CX40" s="131"/>
      <c r="CY40" s="131"/>
      <c r="CZ40" s="131"/>
      <c r="DA40" s="131"/>
      <c r="DB40" s="131">
        <v>37</v>
      </c>
      <c r="DC40" s="131"/>
      <c r="DD40" s="131"/>
      <c r="DE40" s="131"/>
      <c r="DF40" s="131"/>
      <c r="DG40" s="131"/>
      <c r="DH40" s="131"/>
      <c r="DI40" s="131"/>
      <c r="DJ40" s="131"/>
      <c r="DK40" s="131">
        <v>38</v>
      </c>
      <c r="DL40" s="131"/>
      <c r="DM40" s="131"/>
      <c r="DN40" s="131"/>
      <c r="DO40" s="131"/>
      <c r="DP40" s="131"/>
      <c r="DQ40" s="131"/>
      <c r="DR40" s="131"/>
      <c r="DS40" s="131"/>
      <c r="DT40" s="131">
        <v>39</v>
      </c>
      <c r="DU40" s="131"/>
      <c r="DV40" s="131"/>
      <c r="DW40" s="131"/>
      <c r="DX40" s="131"/>
      <c r="DY40" s="131"/>
      <c r="DZ40" s="131"/>
      <c r="EA40" s="131"/>
      <c r="EB40" s="131"/>
      <c r="EC40" s="131">
        <v>40</v>
      </c>
      <c r="ED40" s="131"/>
      <c r="EE40" s="131"/>
      <c r="EF40" s="131"/>
      <c r="EG40" s="131"/>
      <c r="EH40" s="131"/>
      <c r="EI40" s="131"/>
      <c r="EJ40" s="131"/>
      <c r="EK40" s="132"/>
    </row>
    <row r="41" spans="1:141" s="28" customFormat="1" ht="12.75" customHeight="1" x14ac:dyDescent="0.2">
      <c r="A41" s="78" t="s">
        <v>882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83" t="s">
        <v>44</v>
      </c>
      <c r="AB41" s="84"/>
      <c r="AC41" s="84"/>
      <c r="AD41" s="84"/>
      <c r="AE41" s="84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/>
      <c r="EJ41" s="133"/>
      <c r="EK41" s="154"/>
    </row>
    <row r="42" spans="1:141" s="28" customFormat="1" ht="12.75" customHeight="1" x14ac:dyDescent="0.2">
      <c r="A42" s="121" t="s">
        <v>282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86" t="s">
        <v>287</v>
      </c>
      <c r="AB42" s="87"/>
      <c r="AC42" s="87"/>
      <c r="AD42" s="87"/>
      <c r="AE42" s="87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28" customFormat="1" ht="12.75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86"/>
      <c r="AB43" s="87"/>
      <c r="AC43" s="87"/>
      <c r="AD43" s="87"/>
      <c r="AE43" s="87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28" customFormat="1" ht="12.7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86"/>
      <c r="AB44" s="87"/>
      <c r="AC44" s="87"/>
      <c r="AD44" s="87"/>
      <c r="AE44" s="87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28" customFormat="1" ht="12.75" customHeight="1" x14ac:dyDescent="0.2">
      <c r="A45" s="79" t="s">
        <v>883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86" t="s">
        <v>45</v>
      </c>
      <c r="AB45" s="87"/>
      <c r="AC45" s="87"/>
      <c r="AD45" s="87"/>
      <c r="AE45" s="87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28" customFormat="1" ht="12.75" customHeight="1" x14ac:dyDescent="0.2">
      <c r="A46" s="121" t="s">
        <v>282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86" t="s">
        <v>286</v>
      </c>
      <c r="AB46" s="87"/>
      <c r="AC46" s="87"/>
      <c r="AD46" s="87"/>
      <c r="AE46" s="87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28" customFormat="1" ht="12.75" customHeight="1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86"/>
      <c r="AB47" s="87"/>
      <c r="AC47" s="87"/>
      <c r="AD47" s="87"/>
      <c r="AE47" s="87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28" customFormat="1" ht="12.75" customHeight="1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6"/>
      <c r="AB48" s="87"/>
      <c r="AC48" s="87"/>
      <c r="AD48" s="87"/>
      <c r="AE48" s="87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7"/>
    </row>
    <row r="49" spans="1:141" s="28" customFormat="1" ht="12.75" customHeight="1" x14ac:dyDescent="0.2">
      <c r="A49" s="128" t="s">
        <v>284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86" t="s">
        <v>174</v>
      </c>
      <c r="AB49" s="87"/>
      <c r="AC49" s="87"/>
      <c r="AD49" s="87"/>
      <c r="AE49" s="87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7"/>
    </row>
    <row r="50" spans="1:141" s="28" customFormat="1" ht="12.75" customHeight="1" x14ac:dyDescent="0.2">
      <c r="A50" s="79" t="s">
        <v>884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86"/>
      <c r="AB50" s="87"/>
      <c r="AC50" s="87"/>
      <c r="AD50" s="87"/>
      <c r="AE50" s="87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7"/>
    </row>
    <row r="51" spans="1:141" s="28" customFormat="1" ht="12.75" customHeight="1" x14ac:dyDescent="0.2">
      <c r="A51" s="121" t="s">
        <v>282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86" t="s">
        <v>427</v>
      </c>
      <c r="AB51" s="87"/>
      <c r="AC51" s="87"/>
      <c r="AD51" s="87"/>
      <c r="AE51" s="87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7"/>
    </row>
    <row r="52" spans="1:141" s="28" customFormat="1" ht="12.75" customHeight="1" x14ac:dyDescent="0.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6"/>
      <c r="AB52" s="87"/>
      <c r="AC52" s="87"/>
      <c r="AD52" s="87"/>
      <c r="AE52" s="87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</row>
    <row r="53" spans="1:141" s="28" customFormat="1" ht="12.7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6"/>
      <c r="AB53" s="87"/>
      <c r="AC53" s="87"/>
      <c r="AD53" s="87"/>
      <c r="AE53" s="87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</row>
    <row r="54" spans="1:141" s="28" customFormat="1" ht="12.75" customHeight="1" thickBot="1" x14ac:dyDescent="0.25">
      <c r="A54" s="113" t="s">
        <v>42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70" t="s">
        <v>46</v>
      </c>
      <c r="AB54" s="171"/>
      <c r="AC54" s="171"/>
      <c r="AD54" s="171"/>
      <c r="AE54" s="171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73"/>
    </row>
    <row r="55" spans="1:141" s="25" customFormat="1" ht="8.25" x14ac:dyDescent="0.15"/>
    <row r="56" spans="1:141" s="28" customFormat="1" ht="12.75" x14ac:dyDescent="0.2">
      <c r="A56" s="31" t="s">
        <v>49</v>
      </c>
    </row>
    <row r="57" spans="1:141" s="28" customFormat="1" ht="12.75" x14ac:dyDescent="0.2">
      <c r="A57" s="31" t="s">
        <v>54</v>
      </c>
      <c r="W57" s="89" t="s">
        <v>1223</v>
      </c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Q57" s="89" t="s">
        <v>1224</v>
      </c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</row>
    <row r="58" spans="1:141" s="27" customFormat="1" ht="10.5" x14ac:dyDescent="0.2">
      <c r="W58" s="98" t="s">
        <v>50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G58" s="98" t="s">
        <v>51</v>
      </c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Q58" s="98" t="s">
        <v>52</v>
      </c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</row>
    <row r="59" spans="1:141" s="28" customFormat="1" ht="12.75" x14ac:dyDescent="0.2">
      <c r="A59" s="31" t="s">
        <v>53</v>
      </c>
      <c r="W59" s="89" t="s">
        <v>1179</v>
      </c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G59" s="89" t="s">
        <v>1180</v>
      </c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Q59" s="96" t="s">
        <v>1187</v>
      </c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</row>
    <row r="60" spans="1:141" s="27" customFormat="1" ht="10.5" x14ac:dyDescent="0.2">
      <c r="W60" s="98" t="s">
        <v>50</v>
      </c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G60" s="98" t="s">
        <v>93</v>
      </c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Q60" s="98" t="s">
        <v>175</v>
      </c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</row>
    <row r="61" spans="1:141" s="28" customFormat="1" ht="12.75" x14ac:dyDescent="0.2">
      <c r="A61" s="26" t="s">
        <v>55</v>
      </c>
      <c r="B61" s="96" t="s">
        <v>1181</v>
      </c>
      <c r="C61" s="96"/>
      <c r="D61" s="96"/>
      <c r="E61" s="31" t="s">
        <v>56</v>
      </c>
      <c r="G61" s="89" t="s">
        <v>1182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90">
        <v>20</v>
      </c>
      <c r="S61" s="90"/>
      <c r="T61" s="90"/>
      <c r="U61" s="91" t="s">
        <v>1221</v>
      </c>
      <c r="V61" s="91"/>
      <c r="W61" s="91"/>
      <c r="X61" s="31" t="s">
        <v>14</v>
      </c>
    </row>
  </sheetData>
  <mergeCells count="568"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41"/>
  <sheetViews>
    <sheetView workbookViewId="0">
      <selection activeCell="BP19" sqref="BP19:CI1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371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82" t="s">
        <v>6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</row>
    <row r="4" spans="1:141" s="28" customFormat="1" ht="12.75" x14ac:dyDescent="0.2">
      <c r="A4" s="31"/>
      <c r="BL4" s="26" t="s">
        <v>13</v>
      </c>
      <c r="BM4" s="89" t="s">
        <v>1182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90">
        <v>20</v>
      </c>
      <c r="BY4" s="90"/>
      <c r="BZ4" s="90"/>
      <c r="CA4" s="91" t="s">
        <v>1221</v>
      </c>
      <c r="CB4" s="91"/>
      <c r="CC4" s="91"/>
      <c r="CD4" s="31" t="s">
        <v>14</v>
      </c>
      <c r="DU4" s="26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28" customFormat="1" ht="12.75" x14ac:dyDescent="0.2">
      <c r="A5" s="31"/>
      <c r="DU5" s="26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28" customFormat="1" ht="12.75" x14ac:dyDescent="0.2">
      <c r="A6" s="31"/>
      <c r="DU6" s="26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28" customFormat="1" ht="12.75" x14ac:dyDescent="0.2">
      <c r="A7" s="31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26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28" customFormat="1" ht="12.75" x14ac:dyDescent="0.2">
      <c r="A8" s="31" t="s">
        <v>16</v>
      </c>
      <c r="DU8" s="26"/>
      <c r="DW8" s="86" t="s">
        <v>1174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28" customFormat="1" ht="12.75" x14ac:dyDescent="0.2">
      <c r="A9" s="31" t="s">
        <v>17</v>
      </c>
      <c r="Z9" s="89" t="s">
        <v>1193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26" t="s">
        <v>11</v>
      </c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28" customFormat="1" ht="12.75" x14ac:dyDescent="0.2">
      <c r="A10" s="31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26" t="s">
        <v>12</v>
      </c>
      <c r="DW10" s="86" t="s">
        <v>1175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28" customFormat="1" ht="13.5" thickBot="1" x14ac:dyDescent="0.25">
      <c r="A11" s="31" t="s">
        <v>19</v>
      </c>
      <c r="DU11" s="26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3" spans="1:141" s="28" customFormat="1" ht="12.75" customHeight="1" x14ac:dyDescent="0.2">
      <c r="A13" s="158" t="s">
        <v>372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78" t="s">
        <v>373</v>
      </c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7"/>
      <c r="BP13" s="159" t="s">
        <v>374</v>
      </c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32" t="s">
        <v>376</v>
      </c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44"/>
      <c r="DW13" s="158" t="s">
        <v>376</v>
      </c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</row>
    <row r="14" spans="1:141" s="28" customFormat="1" ht="12.75" customHeight="1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39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43"/>
      <c r="BP14" s="160" t="s">
        <v>375</v>
      </c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32" t="s">
        <v>40</v>
      </c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44"/>
      <c r="CV14" s="132" t="s">
        <v>41</v>
      </c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44"/>
      <c r="DH14" s="201" t="s">
        <v>377</v>
      </c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3"/>
      <c r="DW14" s="160" t="s">
        <v>378</v>
      </c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</row>
    <row r="15" spans="1:141" s="28" customFormat="1" ht="12.75" customHeight="1" x14ac:dyDescent="0.2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42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40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42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40"/>
      <c r="CV15" s="142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40"/>
      <c r="DH15" s="142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40"/>
      <c r="DW15" s="89" t="s">
        <v>379</v>
      </c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</row>
    <row r="16" spans="1:141" s="28" customFormat="1" ht="13.5" thickBot="1" x14ac:dyDescent="0.25">
      <c r="A16" s="136">
        <v>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1">
        <v>2</v>
      </c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>
        <v>3</v>
      </c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>
        <v>4</v>
      </c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>
        <v>5</v>
      </c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>
        <v>6</v>
      </c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>
        <v>7</v>
      </c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2"/>
    </row>
    <row r="17" spans="1:141" s="28" customFormat="1" ht="15" customHeight="1" x14ac:dyDescent="0.2">
      <c r="A17" s="78" t="s">
        <v>380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222" t="s">
        <v>43</v>
      </c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 t="s">
        <v>43</v>
      </c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84" t="s">
        <v>43</v>
      </c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 t="s">
        <v>43</v>
      </c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223" t="s">
        <v>43</v>
      </c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 t="s">
        <v>43</v>
      </c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5"/>
    </row>
    <row r="18" spans="1:141" s="28" customFormat="1" ht="1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224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28" customFormat="1" ht="15" customHeigh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224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1" s="28" customFormat="1" ht="1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224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28" customFormat="1" ht="15" customHeight="1" x14ac:dyDescent="0.2">
      <c r="A21" s="226" t="s">
        <v>381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4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ht="15" customHeight="1" x14ac:dyDescent="0.2">
      <c r="A22" s="78" t="s">
        <v>382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229" t="s">
        <v>43</v>
      </c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 t="s">
        <v>43</v>
      </c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87" t="s">
        <v>43</v>
      </c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 t="s">
        <v>43</v>
      </c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175" t="s">
        <v>43</v>
      </c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 t="s">
        <v>43</v>
      </c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227"/>
    </row>
    <row r="23" spans="1:141" s="28" customFormat="1" ht="1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224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224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224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5" customHeight="1" x14ac:dyDescent="0.2">
      <c r="A26" s="226" t="s">
        <v>381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4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5" customHeight="1" thickBot="1" x14ac:dyDescent="0.25">
      <c r="A27" s="113" t="s">
        <v>42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228" t="s">
        <v>43</v>
      </c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 t="s">
        <v>43</v>
      </c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00" t="s">
        <v>43</v>
      </c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 t="s">
        <v>43</v>
      </c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73"/>
    </row>
    <row r="30" spans="1:141" s="28" customFormat="1" ht="12.75" x14ac:dyDescent="0.2">
      <c r="A30" s="31" t="s">
        <v>49</v>
      </c>
    </row>
    <row r="31" spans="1:141" s="28" customFormat="1" ht="12.75" x14ac:dyDescent="0.2">
      <c r="A31" s="31" t="s">
        <v>92</v>
      </c>
    </row>
    <row r="32" spans="1:141" s="28" customFormat="1" ht="12.75" x14ac:dyDescent="0.2">
      <c r="A32" s="31" t="s">
        <v>91</v>
      </c>
      <c r="W32" s="89" t="s">
        <v>1225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Q32" s="89" t="s">
        <v>1224</v>
      </c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</row>
    <row r="33" spans="1:128" s="27" customFormat="1" ht="10.5" x14ac:dyDescent="0.2">
      <c r="W33" s="98" t="s">
        <v>50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G33" s="98" t="s">
        <v>51</v>
      </c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Q33" s="98" t="s">
        <v>52</v>
      </c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</row>
    <row r="34" spans="1:128" s="27" customFormat="1" ht="3" customHeight="1" x14ac:dyDescent="0.2"/>
    <row r="35" spans="1:128" s="28" customFormat="1" ht="12.75" x14ac:dyDescent="0.2">
      <c r="A35" s="31" t="s">
        <v>53</v>
      </c>
      <c r="W35" s="89" t="s">
        <v>1194</v>
      </c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G35" s="89" t="s">
        <v>1180</v>
      </c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Q35" s="96" t="s">
        <v>1187</v>
      </c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</row>
    <row r="36" spans="1:128" s="27" customFormat="1" ht="10.5" x14ac:dyDescent="0.2">
      <c r="W36" s="98" t="s">
        <v>50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G36" s="98" t="s">
        <v>93</v>
      </c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Q36" s="98" t="s">
        <v>175</v>
      </c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</row>
    <row r="37" spans="1:128" s="27" customFormat="1" ht="3" customHeight="1" x14ac:dyDescent="0.2"/>
    <row r="38" spans="1:128" s="28" customFormat="1" ht="12.75" x14ac:dyDescent="0.2">
      <c r="A38" s="26" t="s">
        <v>55</v>
      </c>
      <c r="B38" s="96" t="s">
        <v>1181</v>
      </c>
      <c r="C38" s="96"/>
      <c r="D38" s="96"/>
      <c r="E38" s="31" t="s">
        <v>56</v>
      </c>
      <c r="G38" s="89" t="s">
        <v>1182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>
        <v>20</v>
      </c>
      <c r="S38" s="90"/>
      <c r="T38" s="90"/>
      <c r="U38" s="91" t="s">
        <v>1221</v>
      </c>
      <c r="V38" s="91"/>
      <c r="W38" s="91"/>
      <c r="X38" s="31" t="s">
        <v>14</v>
      </c>
    </row>
    <row r="39" spans="1:12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 x14ac:dyDescent="0.2">
      <c r="A40" s="20" t="s">
        <v>383</v>
      </c>
    </row>
    <row r="41" spans="1:128" s="3" customFormat="1" ht="12" customHeight="1" x14ac:dyDescent="0.2">
      <c r="A41" s="20" t="s">
        <v>384</v>
      </c>
    </row>
  </sheetData>
  <mergeCells count="134"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K54"/>
  <sheetViews>
    <sheetView workbookViewId="0">
      <selection activeCell="FH22" sqref="FH2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385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ht="15.75" customHeight="1" x14ac:dyDescent="0.25">
      <c r="A2" s="81" t="s">
        <v>386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</row>
    <row r="3" spans="1:141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5" thickBot="1" x14ac:dyDescent="0.25">
      <c r="DW4" s="82" t="s">
        <v>6</v>
      </c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</row>
    <row r="5" spans="1:141" s="28" customFormat="1" ht="12.75" x14ac:dyDescent="0.2">
      <c r="A5" s="31"/>
      <c r="BL5" s="26" t="s">
        <v>13</v>
      </c>
      <c r="BM5" s="89" t="s">
        <v>1182</v>
      </c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90">
        <v>20</v>
      </c>
      <c r="BY5" s="90"/>
      <c r="BZ5" s="90"/>
      <c r="CA5" s="91" t="s">
        <v>1221</v>
      </c>
      <c r="CB5" s="91"/>
      <c r="CC5" s="91"/>
      <c r="CD5" s="31" t="s">
        <v>14</v>
      </c>
      <c r="DU5" s="26" t="s">
        <v>7</v>
      </c>
      <c r="DW5" s="83" t="s">
        <v>1222</v>
      </c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28" customFormat="1" ht="12.75" x14ac:dyDescent="0.2">
      <c r="A6" s="31"/>
      <c r="DU6" s="26" t="s">
        <v>8</v>
      </c>
      <c r="DW6" s="86" t="s">
        <v>1171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28" customFormat="1" ht="12.75" x14ac:dyDescent="0.2">
      <c r="A7" s="31"/>
      <c r="DU7" s="26" t="s">
        <v>9</v>
      </c>
      <c r="DW7" s="86" t="s">
        <v>1186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28" customFormat="1" ht="12.75" x14ac:dyDescent="0.2">
      <c r="A8" s="31" t="s">
        <v>15</v>
      </c>
      <c r="Z8" s="89" t="s">
        <v>1185</v>
      </c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U8" s="26" t="s">
        <v>10</v>
      </c>
      <c r="DW8" s="86" t="s">
        <v>1173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28" customFormat="1" ht="12.75" x14ac:dyDescent="0.2">
      <c r="A9" s="31" t="s">
        <v>16</v>
      </c>
      <c r="DU9" s="26"/>
      <c r="DW9" s="86" t="s">
        <v>1174</v>
      </c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28" customFormat="1" ht="12.75" x14ac:dyDescent="0.2">
      <c r="A10" s="31" t="s">
        <v>17</v>
      </c>
      <c r="Z10" s="89" t="s">
        <v>1193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26" t="s">
        <v>11</v>
      </c>
      <c r="DW10" s="86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28" customFormat="1" ht="12.75" x14ac:dyDescent="0.2">
      <c r="A11" s="31" t="s">
        <v>18</v>
      </c>
      <c r="Z11" s="89" t="s">
        <v>1178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U11" s="26" t="s">
        <v>12</v>
      </c>
      <c r="DW11" s="86" t="s">
        <v>1175</v>
      </c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28" customFormat="1" ht="13.5" thickBot="1" x14ac:dyDescent="0.25">
      <c r="A12" s="31" t="s">
        <v>19</v>
      </c>
      <c r="DU12" s="26"/>
      <c r="DW12" s="99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1"/>
    </row>
    <row r="14" spans="1:141" s="46" customFormat="1" ht="12.75" customHeight="1" x14ac:dyDescent="0.2">
      <c r="A14" s="179" t="s">
        <v>388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8" t="s">
        <v>387</v>
      </c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7"/>
      <c r="AG14" s="178" t="s">
        <v>389</v>
      </c>
      <c r="AH14" s="179"/>
      <c r="AI14" s="179"/>
      <c r="AJ14" s="179"/>
      <c r="AK14" s="179"/>
      <c r="AL14" s="179"/>
      <c r="AM14" s="179"/>
      <c r="AN14" s="179"/>
      <c r="AO14" s="177"/>
      <c r="AP14" s="178" t="s">
        <v>24</v>
      </c>
      <c r="AQ14" s="179"/>
      <c r="AR14" s="179"/>
      <c r="AS14" s="179"/>
      <c r="AT14" s="179"/>
      <c r="AU14" s="177"/>
      <c r="AV14" s="178" t="s">
        <v>906</v>
      </c>
      <c r="AW14" s="179"/>
      <c r="AX14" s="179"/>
      <c r="AY14" s="179"/>
      <c r="AZ14" s="179"/>
      <c r="BA14" s="179"/>
      <c r="BB14" s="179"/>
      <c r="BC14" s="177"/>
      <c r="BD14" s="178" t="s">
        <v>911</v>
      </c>
      <c r="BE14" s="179"/>
      <c r="BF14" s="179"/>
      <c r="BG14" s="179"/>
      <c r="BH14" s="177"/>
      <c r="BI14" s="179" t="s">
        <v>392</v>
      </c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8" t="s">
        <v>22</v>
      </c>
      <c r="BX14" s="179"/>
      <c r="BY14" s="179"/>
      <c r="BZ14" s="179"/>
      <c r="CA14" s="177"/>
      <c r="CB14" s="179" t="s">
        <v>393</v>
      </c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7"/>
      <c r="DF14" s="178" t="s">
        <v>394</v>
      </c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</row>
    <row r="15" spans="1:141" s="46" customFormat="1" ht="12.75" customHeight="1" x14ac:dyDescent="0.2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201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3"/>
      <c r="AG15" s="201" t="s">
        <v>41</v>
      </c>
      <c r="AH15" s="202"/>
      <c r="AI15" s="202"/>
      <c r="AJ15" s="202"/>
      <c r="AK15" s="202"/>
      <c r="AL15" s="202"/>
      <c r="AM15" s="202"/>
      <c r="AN15" s="202"/>
      <c r="AO15" s="203"/>
      <c r="AP15" s="201" t="s">
        <v>390</v>
      </c>
      <c r="AQ15" s="202"/>
      <c r="AR15" s="202"/>
      <c r="AS15" s="202"/>
      <c r="AT15" s="202"/>
      <c r="AU15" s="203"/>
      <c r="AV15" s="201" t="s">
        <v>460</v>
      </c>
      <c r="AW15" s="202"/>
      <c r="AX15" s="202"/>
      <c r="AY15" s="202"/>
      <c r="AZ15" s="202"/>
      <c r="BA15" s="202"/>
      <c r="BB15" s="202"/>
      <c r="BC15" s="203"/>
      <c r="BD15" s="201" t="s">
        <v>910</v>
      </c>
      <c r="BE15" s="202"/>
      <c r="BF15" s="202"/>
      <c r="BG15" s="202"/>
      <c r="BH15" s="203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201" t="s">
        <v>25</v>
      </c>
      <c r="BX15" s="202"/>
      <c r="BY15" s="202"/>
      <c r="BZ15" s="202"/>
      <c r="CA15" s="203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209"/>
      <c r="DF15" s="204" t="s">
        <v>395</v>
      </c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</row>
    <row r="16" spans="1:141" s="46" customFormat="1" ht="12.75" customHeight="1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201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3"/>
      <c r="AG16" s="201"/>
      <c r="AH16" s="202"/>
      <c r="AI16" s="202"/>
      <c r="AJ16" s="202"/>
      <c r="AK16" s="202"/>
      <c r="AL16" s="202"/>
      <c r="AM16" s="202"/>
      <c r="AN16" s="202"/>
      <c r="AO16" s="203"/>
      <c r="AP16" s="201"/>
      <c r="AQ16" s="202"/>
      <c r="AR16" s="202"/>
      <c r="AS16" s="202"/>
      <c r="AT16" s="202"/>
      <c r="AU16" s="203"/>
      <c r="AV16" s="201" t="s">
        <v>907</v>
      </c>
      <c r="AW16" s="202"/>
      <c r="AX16" s="202"/>
      <c r="AY16" s="202"/>
      <c r="AZ16" s="202"/>
      <c r="BA16" s="202"/>
      <c r="BB16" s="202"/>
      <c r="BC16" s="203"/>
      <c r="BD16" s="201" t="s">
        <v>391</v>
      </c>
      <c r="BE16" s="202"/>
      <c r="BF16" s="202"/>
      <c r="BG16" s="202"/>
      <c r="BH16" s="203"/>
      <c r="BI16" s="178" t="s">
        <v>908</v>
      </c>
      <c r="BJ16" s="179"/>
      <c r="BK16" s="179"/>
      <c r="BL16" s="179"/>
      <c r="BM16" s="179"/>
      <c r="BN16" s="179"/>
      <c r="BO16" s="179"/>
      <c r="BP16" s="177"/>
      <c r="BQ16" s="178" t="s">
        <v>30</v>
      </c>
      <c r="BR16" s="179"/>
      <c r="BS16" s="179"/>
      <c r="BT16" s="179"/>
      <c r="BU16" s="179"/>
      <c r="BV16" s="177"/>
      <c r="BW16" s="201"/>
      <c r="BX16" s="202"/>
      <c r="BY16" s="202"/>
      <c r="BZ16" s="202"/>
      <c r="CA16" s="203"/>
      <c r="CB16" s="178" t="s">
        <v>32</v>
      </c>
      <c r="CC16" s="179"/>
      <c r="CD16" s="179"/>
      <c r="CE16" s="179"/>
      <c r="CF16" s="179"/>
      <c r="CG16" s="179"/>
      <c r="CH16" s="177"/>
      <c r="CI16" s="221" t="s">
        <v>139</v>
      </c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178" t="s">
        <v>32</v>
      </c>
      <c r="DG16" s="179"/>
      <c r="DH16" s="179"/>
      <c r="DI16" s="179"/>
      <c r="DJ16" s="179"/>
      <c r="DK16" s="179"/>
      <c r="DL16" s="179"/>
      <c r="DM16" s="177"/>
      <c r="DN16" s="221" t="s">
        <v>139</v>
      </c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</row>
    <row r="17" spans="1:141" s="46" customFormat="1" ht="12.75" customHeight="1" x14ac:dyDescent="0.2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201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3"/>
      <c r="AG17" s="201"/>
      <c r="AH17" s="202"/>
      <c r="AI17" s="202"/>
      <c r="AJ17" s="202"/>
      <c r="AK17" s="202"/>
      <c r="AL17" s="202"/>
      <c r="AM17" s="202"/>
      <c r="AN17" s="202"/>
      <c r="AO17" s="203"/>
      <c r="AP17" s="201"/>
      <c r="AQ17" s="202"/>
      <c r="AR17" s="202"/>
      <c r="AS17" s="202"/>
      <c r="AT17" s="202"/>
      <c r="AU17" s="203"/>
      <c r="AV17" s="201"/>
      <c r="AW17" s="202"/>
      <c r="AX17" s="202"/>
      <c r="AY17" s="202"/>
      <c r="AZ17" s="202"/>
      <c r="BA17" s="202"/>
      <c r="BB17" s="202"/>
      <c r="BC17" s="203"/>
      <c r="BD17" s="201"/>
      <c r="BE17" s="202"/>
      <c r="BF17" s="202"/>
      <c r="BG17" s="202"/>
      <c r="BH17" s="203"/>
      <c r="BI17" s="201" t="s">
        <v>909</v>
      </c>
      <c r="BJ17" s="202"/>
      <c r="BK17" s="202"/>
      <c r="BL17" s="202"/>
      <c r="BM17" s="202"/>
      <c r="BN17" s="202"/>
      <c r="BO17" s="202"/>
      <c r="BP17" s="203"/>
      <c r="BQ17" s="201" t="s">
        <v>31</v>
      </c>
      <c r="BR17" s="202"/>
      <c r="BS17" s="202"/>
      <c r="BT17" s="202"/>
      <c r="BU17" s="202"/>
      <c r="BV17" s="203"/>
      <c r="BW17" s="201"/>
      <c r="BX17" s="202"/>
      <c r="BY17" s="202"/>
      <c r="BZ17" s="202"/>
      <c r="CA17" s="203"/>
      <c r="CB17" s="201"/>
      <c r="CC17" s="202"/>
      <c r="CD17" s="202"/>
      <c r="CE17" s="202"/>
      <c r="CF17" s="202"/>
      <c r="CG17" s="202"/>
      <c r="CH17" s="203"/>
      <c r="CI17" s="179" t="s">
        <v>409</v>
      </c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8" t="s">
        <v>407</v>
      </c>
      <c r="CZ17" s="179"/>
      <c r="DA17" s="179"/>
      <c r="DB17" s="179"/>
      <c r="DC17" s="179"/>
      <c r="DD17" s="179"/>
      <c r="DE17" s="177"/>
      <c r="DF17" s="201"/>
      <c r="DG17" s="202"/>
      <c r="DH17" s="202"/>
      <c r="DI17" s="202"/>
      <c r="DJ17" s="202"/>
      <c r="DK17" s="202"/>
      <c r="DL17" s="202"/>
      <c r="DM17" s="203"/>
      <c r="DN17" s="179" t="s">
        <v>396</v>
      </c>
      <c r="DO17" s="179"/>
      <c r="DP17" s="179"/>
      <c r="DQ17" s="179"/>
      <c r="DR17" s="179"/>
      <c r="DS17" s="179"/>
      <c r="DT17" s="179"/>
      <c r="DU17" s="177"/>
      <c r="DV17" s="178" t="s">
        <v>396</v>
      </c>
      <c r="DW17" s="179"/>
      <c r="DX17" s="179"/>
      <c r="DY17" s="179"/>
      <c r="DZ17" s="179"/>
      <c r="EA17" s="179"/>
      <c r="EB17" s="179"/>
      <c r="EC17" s="177"/>
      <c r="ED17" s="169" t="s">
        <v>402</v>
      </c>
      <c r="EE17" s="169"/>
      <c r="EF17" s="169"/>
      <c r="EG17" s="169"/>
      <c r="EH17" s="169"/>
      <c r="EI17" s="169"/>
      <c r="EJ17" s="169"/>
      <c r="EK17" s="169"/>
    </row>
    <row r="18" spans="1:141" s="46" customFormat="1" ht="12.75" customHeight="1" x14ac:dyDescent="0.2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201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3"/>
      <c r="AG18" s="201"/>
      <c r="AH18" s="202"/>
      <c r="AI18" s="202"/>
      <c r="AJ18" s="202"/>
      <c r="AK18" s="202"/>
      <c r="AL18" s="202"/>
      <c r="AM18" s="202"/>
      <c r="AN18" s="202"/>
      <c r="AO18" s="203"/>
      <c r="AP18" s="201"/>
      <c r="AQ18" s="202"/>
      <c r="AR18" s="202"/>
      <c r="AS18" s="202"/>
      <c r="AT18" s="202"/>
      <c r="AU18" s="203"/>
      <c r="AV18" s="201"/>
      <c r="AW18" s="202"/>
      <c r="AX18" s="202"/>
      <c r="AY18" s="202"/>
      <c r="AZ18" s="202"/>
      <c r="BA18" s="202"/>
      <c r="BB18" s="202"/>
      <c r="BC18" s="203"/>
      <c r="BD18" s="201"/>
      <c r="BE18" s="202"/>
      <c r="BF18" s="202"/>
      <c r="BG18" s="202"/>
      <c r="BH18" s="203"/>
      <c r="BI18" s="201"/>
      <c r="BJ18" s="202"/>
      <c r="BK18" s="202"/>
      <c r="BL18" s="202"/>
      <c r="BM18" s="202"/>
      <c r="BN18" s="202"/>
      <c r="BO18" s="202"/>
      <c r="BP18" s="203"/>
      <c r="BQ18" s="201"/>
      <c r="BR18" s="202"/>
      <c r="BS18" s="202"/>
      <c r="BT18" s="202"/>
      <c r="BU18" s="202"/>
      <c r="BV18" s="203"/>
      <c r="BW18" s="201"/>
      <c r="BX18" s="202"/>
      <c r="BY18" s="202"/>
      <c r="BZ18" s="202"/>
      <c r="CA18" s="203"/>
      <c r="CB18" s="201"/>
      <c r="CC18" s="202"/>
      <c r="CD18" s="202"/>
      <c r="CE18" s="202"/>
      <c r="CF18" s="202"/>
      <c r="CG18" s="202"/>
      <c r="CH18" s="203"/>
      <c r="CI18" s="89" t="s">
        <v>410</v>
      </c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201" t="s">
        <v>408</v>
      </c>
      <c r="CZ18" s="202"/>
      <c r="DA18" s="202"/>
      <c r="DB18" s="202"/>
      <c r="DC18" s="202"/>
      <c r="DD18" s="202"/>
      <c r="DE18" s="203"/>
      <c r="DF18" s="201"/>
      <c r="DG18" s="202"/>
      <c r="DH18" s="202"/>
      <c r="DI18" s="202"/>
      <c r="DJ18" s="202"/>
      <c r="DK18" s="202"/>
      <c r="DL18" s="202"/>
      <c r="DM18" s="203"/>
      <c r="DN18" s="202" t="s">
        <v>397</v>
      </c>
      <c r="DO18" s="202"/>
      <c r="DP18" s="202"/>
      <c r="DQ18" s="202"/>
      <c r="DR18" s="202"/>
      <c r="DS18" s="202"/>
      <c r="DT18" s="202"/>
      <c r="DU18" s="203"/>
      <c r="DV18" s="201" t="s">
        <v>397</v>
      </c>
      <c r="DW18" s="202"/>
      <c r="DX18" s="202"/>
      <c r="DY18" s="202"/>
      <c r="DZ18" s="202"/>
      <c r="EA18" s="202"/>
      <c r="EB18" s="202"/>
      <c r="EC18" s="203"/>
      <c r="ED18" s="169" t="s">
        <v>403</v>
      </c>
      <c r="EE18" s="169"/>
      <c r="EF18" s="169"/>
      <c r="EG18" s="169"/>
      <c r="EH18" s="169"/>
      <c r="EI18" s="169"/>
      <c r="EJ18" s="169"/>
      <c r="EK18" s="169"/>
    </row>
    <row r="19" spans="1:141" s="46" customFormat="1" ht="12.75" customHeight="1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201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3"/>
      <c r="AG19" s="201"/>
      <c r="AH19" s="202"/>
      <c r="AI19" s="202"/>
      <c r="AJ19" s="202"/>
      <c r="AK19" s="202"/>
      <c r="AL19" s="202"/>
      <c r="AM19" s="202"/>
      <c r="AN19" s="202"/>
      <c r="AO19" s="203"/>
      <c r="AP19" s="201"/>
      <c r="AQ19" s="202"/>
      <c r="AR19" s="202"/>
      <c r="AS19" s="202"/>
      <c r="AT19" s="202"/>
      <c r="AU19" s="203"/>
      <c r="AV19" s="201"/>
      <c r="AW19" s="202"/>
      <c r="AX19" s="202"/>
      <c r="AY19" s="202"/>
      <c r="AZ19" s="202"/>
      <c r="BA19" s="202"/>
      <c r="BB19" s="202"/>
      <c r="BC19" s="203"/>
      <c r="BD19" s="201"/>
      <c r="BE19" s="202"/>
      <c r="BF19" s="202"/>
      <c r="BG19" s="202"/>
      <c r="BH19" s="203"/>
      <c r="BI19" s="201"/>
      <c r="BJ19" s="202"/>
      <c r="BK19" s="202"/>
      <c r="BL19" s="202"/>
      <c r="BM19" s="202"/>
      <c r="BN19" s="202"/>
      <c r="BO19" s="202"/>
      <c r="BP19" s="203"/>
      <c r="BQ19" s="201"/>
      <c r="BR19" s="202"/>
      <c r="BS19" s="202"/>
      <c r="BT19" s="202"/>
      <c r="BU19" s="202"/>
      <c r="BV19" s="203"/>
      <c r="BW19" s="201"/>
      <c r="BX19" s="202"/>
      <c r="BY19" s="202"/>
      <c r="BZ19" s="202"/>
      <c r="CA19" s="203"/>
      <c r="CB19" s="201"/>
      <c r="CC19" s="202"/>
      <c r="CD19" s="202"/>
      <c r="CE19" s="202"/>
      <c r="CF19" s="202"/>
      <c r="CG19" s="202"/>
      <c r="CH19" s="203"/>
      <c r="CI19" s="178" t="s">
        <v>416</v>
      </c>
      <c r="CJ19" s="179"/>
      <c r="CK19" s="179"/>
      <c r="CL19" s="179"/>
      <c r="CM19" s="179"/>
      <c r="CN19" s="179"/>
      <c r="CO19" s="179"/>
      <c r="CP19" s="177"/>
      <c r="CQ19" s="178" t="s">
        <v>411</v>
      </c>
      <c r="CR19" s="179"/>
      <c r="CS19" s="179"/>
      <c r="CT19" s="179"/>
      <c r="CU19" s="179"/>
      <c r="CV19" s="179"/>
      <c r="CW19" s="179"/>
      <c r="CX19" s="177"/>
      <c r="CY19" s="201"/>
      <c r="CZ19" s="202"/>
      <c r="DA19" s="202"/>
      <c r="DB19" s="202"/>
      <c r="DC19" s="202"/>
      <c r="DD19" s="202"/>
      <c r="DE19" s="203"/>
      <c r="DF19" s="201"/>
      <c r="DG19" s="202"/>
      <c r="DH19" s="202"/>
      <c r="DI19" s="202"/>
      <c r="DJ19" s="202"/>
      <c r="DK19" s="202"/>
      <c r="DL19" s="202"/>
      <c r="DM19" s="203"/>
      <c r="DN19" s="202" t="s">
        <v>398</v>
      </c>
      <c r="DO19" s="202"/>
      <c r="DP19" s="202"/>
      <c r="DQ19" s="202"/>
      <c r="DR19" s="202"/>
      <c r="DS19" s="202"/>
      <c r="DT19" s="202"/>
      <c r="DU19" s="203"/>
      <c r="DV19" s="201" t="s">
        <v>399</v>
      </c>
      <c r="DW19" s="202"/>
      <c r="DX19" s="202"/>
      <c r="DY19" s="202"/>
      <c r="DZ19" s="202"/>
      <c r="EA19" s="202"/>
      <c r="EB19" s="202"/>
      <c r="EC19" s="203"/>
      <c r="ED19" s="169" t="s">
        <v>404</v>
      </c>
      <c r="EE19" s="169"/>
      <c r="EF19" s="169"/>
      <c r="EG19" s="169"/>
      <c r="EH19" s="169"/>
      <c r="EI19" s="169"/>
      <c r="EJ19" s="169"/>
      <c r="EK19" s="169"/>
    </row>
    <row r="20" spans="1:141" s="46" customFormat="1" ht="12.75" customHeight="1" x14ac:dyDescent="0.2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201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3"/>
      <c r="AG20" s="201"/>
      <c r="AH20" s="202"/>
      <c r="AI20" s="202"/>
      <c r="AJ20" s="202"/>
      <c r="AK20" s="202"/>
      <c r="AL20" s="202"/>
      <c r="AM20" s="202"/>
      <c r="AN20" s="202"/>
      <c r="AO20" s="203"/>
      <c r="AP20" s="201"/>
      <c r="AQ20" s="202"/>
      <c r="AR20" s="202"/>
      <c r="AS20" s="202"/>
      <c r="AT20" s="202"/>
      <c r="AU20" s="203"/>
      <c r="AV20" s="201"/>
      <c r="AW20" s="202"/>
      <c r="AX20" s="202"/>
      <c r="AY20" s="202"/>
      <c r="AZ20" s="202"/>
      <c r="BA20" s="202"/>
      <c r="BB20" s="202"/>
      <c r="BC20" s="203"/>
      <c r="BD20" s="201"/>
      <c r="BE20" s="202"/>
      <c r="BF20" s="202"/>
      <c r="BG20" s="202"/>
      <c r="BH20" s="203"/>
      <c r="BI20" s="201"/>
      <c r="BJ20" s="202"/>
      <c r="BK20" s="202"/>
      <c r="BL20" s="202"/>
      <c r="BM20" s="202"/>
      <c r="BN20" s="202"/>
      <c r="BO20" s="202"/>
      <c r="BP20" s="203"/>
      <c r="BQ20" s="201"/>
      <c r="BR20" s="202"/>
      <c r="BS20" s="202"/>
      <c r="BT20" s="202"/>
      <c r="BU20" s="202"/>
      <c r="BV20" s="203"/>
      <c r="BW20" s="201"/>
      <c r="BX20" s="202"/>
      <c r="BY20" s="202"/>
      <c r="BZ20" s="202"/>
      <c r="CA20" s="203"/>
      <c r="CB20" s="201"/>
      <c r="CC20" s="202"/>
      <c r="CD20" s="202"/>
      <c r="CE20" s="202"/>
      <c r="CF20" s="202"/>
      <c r="CG20" s="202"/>
      <c r="CH20" s="203"/>
      <c r="CI20" s="201" t="s">
        <v>412</v>
      </c>
      <c r="CJ20" s="202"/>
      <c r="CK20" s="202"/>
      <c r="CL20" s="202"/>
      <c r="CM20" s="202"/>
      <c r="CN20" s="202"/>
      <c r="CO20" s="202"/>
      <c r="CP20" s="203"/>
      <c r="CQ20" s="201" t="s">
        <v>412</v>
      </c>
      <c r="CR20" s="202"/>
      <c r="CS20" s="202"/>
      <c r="CT20" s="202"/>
      <c r="CU20" s="202"/>
      <c r="CV20" s="202"/>
      <c r="CW20" s="202"/>
      <c r="CX20" s="203"/>
      <c r="CY20" s="201"/>
      <c r="CZ20" s="202"/>
      <c r="DA20" s="202"/>
      <c r="DB20" s="202"/>
      <c r="DC20" s="202"/>
      <c r="DD20" s="202"/>
      <c r="DE20" s="203"/>
      <c r="DF20" s="201"/>
      <c r="DG20" s="202"/>
      <c r="DH20" s="202"/>
      <c r="DI20" s="202"/>
      <c r="DJ20" s="202"/>
      <c r="DK20" s="202"/>
      <c r="DL20" s="202"/>
      <c r="DM20" s="203"/>
      <c r="DN20" s="202"/>
      <c r="DO20" s="202"/>
      <c r="DP20" s="202"/>
      <c r="DQ20" s="202"/>
      <c r="DR20" s="202"/>
      <c r="DS20" s="202"/>
      <c r="DT20" s="202"/>
      <c r="DU20" s="203"/>
      <c r="DV20" s="201" t="s">
        <v>400</v>
      </c>
      <c r="DW20" s="202"/>
      <c r="DX20" s="202"/>
      <c r="DY20" s="202"/>
      <c r="DZ20" s="202"/>
      <c r="EA20" s="202"/>
      <c r="EB20" s="202"/>
      <c r="EC20" s="203"/>
      <c r="ED20" s="169" t="s">
        <v>405</v>
      </c>
      <c r="EE20" s="169"/>
      <c r="EF20" s="169"/>
      <c r="EG20" s="169"/>
      <c r="EH20" s="169"/>
      <c r="EI20" s="169"/>
      <c r="EJ20" s="169"/>
      <c r="EK20" s="169"/>
    </row>
    <row r="21" spans="1:141" s="46" customFormat="1" ht="12.75" customHeight="1" x14ac:dyDescent="0.2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201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3"/>
      <c r="AG21" s="201"/>
      <c r="AH21" s="202"/>
      <c r="AI21" s="202"/>
      <c r="AJ21" s="202"/>
      <c r="AK21" s="202"/>
      <c r="AL21" s="202"/>
      <c r="AM21" s="202"/>
      <c r="AN21" s="202"/>
      <c r="AO21" s="203"/>
      <c r="AP21" s="201"/>
      <c r="AQ21" s="202"/>
      <c r="AR21" s="202"/>
      <c r="AS21" s="202"/>
      <c r="AT21" s="202"/>
      <c r="AU21" s="203"/>
      <c r="AV21" s="201"/>
      <c r="AW21" s="202"/>
      <c r="AX21" s="202"/>
      <c r="AY21" s="202"/>
      <c r="AZ21" s="202"/>
      <c r="BA21" s="202"/>
      <c r="BB21" s="202"/>
      <c r="BC21" s="203"/>
      <c r="BD21" s="201"/>
      <c r="BE21" s="202"/>
      <c r="BF21" s="202"/>
      <c r="BG21" s="202"/>
      <c r="BH21" s="203"/>
      <c r="BI21" s="201"/>
      <c r="BJ21" s="202"/>
      <c r="BK21" s="202"/>
      <c r="BL21" s="202"/>
      <c r="BM21" s="202"/>
      <c r="BN21" s="202"/>
      <c r="BO21" s="202"/>
      <c r="BP21" s="203"/>
      <c r="BQ21" s="201"/>
      <c r="BR21" s="202"/>
      <c r="BS21" s="202"/>
      <c r="BT21" s="202"/>
      <c r="BU21" s="202"/>
      <c r="BV21" s="203"/>
      <c r="BW21" s="201"/>
      <c r="BX21" s="202"/>
      <c r="BY21" s="202"/>
      <c r="BZ21" s="202"/>
      <c r="CA21" s="203"/>
      <c r="CB21" s="201"/>
      <c r="CC21" s="202"/>
      <c r="CD21" s="202"/>
      <c r="CE21" s="202"/>
      <c r="CF21" s="202"/>
      <c r="CG21" s="202"/>
      <c r="CH21" s="203"/>
      <c r="CI21" s="201" t="s">
        <v>414</v>
      </c>
      <c r="CJ21" s="202"/>
      <c r="CK21" s="202"/>
      <c r="CL21" s="202"/>
      <c r="CM21" s="202"/>
      <c r="CN21" s="202"/>
      <c r="CO21" s="202"/>
      <c r="CP21" s="203"/>
      <c r="CQ21" s="201" t="s">
        <v>414</v>
      </c>
      <c r="CR21" s="202"/>
      <c r="CS21" s="202"/>
      <c r="CT21" s="202"/>
      <c r="CU21" s="202"/>
      <c r="CV21" s="202"/>
      <c r="CW21" s="202"/>
      <c r="CX21" s="203"/>
      <c r="CY21" s="201"/>
      <c r="CZ21" s="202"/>
      <c r="DA21" s="202"/>
      <c r="DB21" s="202"/>
      <c r="DC21" s="202"/>
      <c r="DD21" s="202"/>
      <c r="DE21" s="203"/>
      <c r="DF21" s="201"/>
      <c r="DG21" s="202"/>
      <c r="DH21" s="202"/>
      <c r="DI21" s="202"/>
      <c r="DJ21" s="202"/>
      <c r="DK21" s="202"/>
      <c r="DL21" s="202"/>
      <c r="DM21" s="203"/>
      <c r="DN21" s="202"/>
      <c r="DO21" s="202"/>
      <c r="DP21" s="202"/>
      <c r="DQ21" s="202"/>
      <c r="DR21" s="202"/>
      <c r="DS21" s="202"/>
      <c r="DT21" s="202"/>
      <c r="DU21" s="203"/>
      <c r="DV21" s="201" t="s">
        <v>401</v>
      </c>
      <c r="DW21" s="202"/>
      <c r="DX21" s="202"/>
      <c r="DY21" s="202"/>
      <c r="DZ21" s="202"/>
      <c r="EA21" s="202"/>
      <c r="EB21" s="202"/>
      <c r="EC21" s="203"/>
      <c r="ED21" s="169" t="s">
        <v>406</v>
      </c>
      <c r="EE21" s="169"/>
      <c r="EF21" s="169"/>
      <c r="EG21" s="169"/>
      <c r="EH21" s="169"/>
      <c r="EI21" s="169"/>
      <c r="EJ21" s="169"/>
      <c r="EK21" s="169"/>
    </row>
    <row r="22" spans="1:141" s="46" customFormat="1" ht="12.75" customHeight="1" x14ac:dyDescent="0.2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1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3"/>
      <c r="AG22" s="201"/>
      <c r="AH22" s="202"/>
      <c r="AI22" s="202"/>
      <c r="AJ22" s="202"/>
      <c r="AK22" s="202"/>
      <c r="AL22" s="202"/>
      <c r="AM22" s="202"/>
      <c r="AN22" s="202"/>
      <c r="AO22" s="203"/>
      <c r="AP22" s="201"/>
      <c r="AQ22" s="202"/>
      <c r="AR22" s="202"/>
      <c r="AS22" s="202"/>
      <c r="AT22" s="202"/>
      <c r="AU22" s="203"/>
      <c r="AV22" s="201"/>
      <c r="AW22" s="202"/>
      <c r="AX22" s="202"/>
      <c r="AY22" s="202"/>
      <c r="AZ22" s="202"/>
      <c r="BA22" s="202"/>
      <c r="BB22" s="202"/>
      <c r="BC22" s="203"/>
      <c r="BD22" s="201"/>
      <c r="BE22" s="202"/>
      <c r="BF22" s="202"/>
      <c r="BG22" s="202"/>
      <c r="BH22" s="203"/>
      <c r="BI22" s="201"/>
      <c r="BJ22" s="202"/>
      <c r="BK22" s="202"/>
      <c r="BL22" s="202"/>
      <c r="BM22" s="202"/>
      <c r="BN22" s="202"/>
      <c r="BO22" s="202"/>
      <c r="BP22" s="203"/>
      <c r="BQ22" s="201"/>
      <c r="BR22" s="202"/>
      <c r="BS22" s="202"/>
      <c r="BT22" s="202"/>
      <c r="BU22" s="202"/>
      <c r="BV22" s="203"/>
      <c r="BW22" s="201"/>
      <c r="BX22" s="202"/>
      <c r="BY22" s="202"/>
      <c r="BZ22" s="202"/>
      <c r="CA22" s="203"/>
      <c r="CB22" s="201"/>
      <c r="CC22" s="202"/>
      <c r="CD22" s="202"/>
      <c r="CE22" s="202"/>
      <c r="CF22" s="202"/>
      <c r="CG22" s="202"/>
      <c r="CH22" s="203"/>
      <c r="CI22" s="201" t="s">
        <v>415</v>
      </c>
      <c r="CJ22" s="202"/>
      <c r="CK22" s="202"/>
      <c r="CL22" s="202"/>
      <c r="CM22" s="202"/>
      <c r="CN22" s="202"/>
      <c r="CO22" s="202"/>
      <c r="CP22" s="203"/>
      <c r="CQ22" s="201" t="s">
        <v>415</v>
      </c>
      <c r="CR22" s="202"/>
      <c r="CS22" s="202"/>
      <c r="CT22" s="202"/>
      <c r="CU22" s="202"/>
      <c r="CV22" s="202"/>
      <c r="CW22" s="202"/>
      <c r="CX22" s="203"/>
      <c r="CY22" s="201"/>
      <c r="CZ22" s="202"/>
      <c r="DA22" s="202"/>
      <c r="DB22" s="202"/>
      <c r="DC22" s="202"/>
      <c r="DD22" s="202"/>
      <c r="DE22" s="203"/>
      <c r="DF22" s="201"/>
      <c r="DG22" s="202"/>
      <c r="DH22" s="202"/>
      <c r="DI22" s="202"/>
      <c r="DJ22" s="202"/>
      <c r="DK22" s="202"/>
      <c r="DL22" s="202"/>
      <c r="DM22" s="203"/>
      <c r="DN22" s="202"/>
      <c r="DO22" s="202"/>
      <c r="DP22" s="202"/>
      <c r="DQ22" s="202"/>
      <c r="DR22" s="202"/>
      <c r="DS22" s="202"/>
      <c r="DT22" s="202"/>
      <c r="DU22" s="203"/>
      <c r="DV22" s="201"/>
      <c r="DW22" s="202"/>
      <c r="DX22" s="202"/>
      <c r="DY22" s="202"/>
      <c r="DZ22" s="202"/>
      <c r="EA22" s="202"/>
      <c r="EB22" s="202"/>
      <c r="EC22" s="203"/>
      <c r="ED22" s="202"/>
      <c r="EE22" s="202"/>
      <c r="EF22" s="202"/>
      <c r="EG22" s="202"/>
      <c r="EH22" s="202"/>
      <c r="EI22" s="202"/>
      <c r="EJ22" s="202"/>
      <c r="EK22" s="202"/>
    </row>
    <row r="23" spans="1:141" s="46" customFormat="1" ht="12.75" customHeight="1" x14ac:dyDescent="0.2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204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209"/>
      <c r="AG23" s="204"/>
      <c r="AH23" s="89"/>
      <c r="AI23" s="89"/>
      <c r="AJ23" s="89"/>
      <c r="AK23" s="89"/>
      <c r="AL23" s="89"/>
      <c r="AM23" s="89"/>
      <c r="AN23" s="89"/>
      <c r="AO23" s="209"/>
      <c r="AP23" s="204"/>
      <c r="AQ23" s="89"/>
      <c r="AR23" s="89"/>
      <c r="AS23" s="89"/>
      <c r="AT23" s="89"/>
      <c r="AU23" s="209"/>
      <c r="AV23" s="204"/>
      <c r="AW23" s="89"/>
      <c r="AX23" s="89"/>
      <c r="AY23" s="89"/>
      <c r="AZ23" s="89"/>
      <c r="BA23" s="89"/>
      <c r="BB23" s="89"/>
      <c r="BC23" s="209"/>
      <c r="BD23" s="204"/>
      <c r="BE23" s="89"/>
      <c r="BF23" s="89"/>
      <c r="BG23" s="89"/>
      <c r="BH23" s="209"/>
      <c r="BI23" s="204"/>
      <c r="BJ23" s="89"/>
      <c r="BK23" s="89"/>
      <c r="BL23" s="89"/>
      <c r="BM23" s="89"/>
      <c r="BN23" s="89"/>
      <c r="BO23" s="89"/>
      <c r="BP23" s="209"/>
      <c r="BQ23" s="204"/>
      <c r="BR23" s="89"/>
      <c r="BS23" s="89"/>
      <c r="BT23" s="89"/>
      <c r="BU23" s="89"/>
      <c r="BV23" s="209"/>
      <c r="BW23" s="204"/>
      <c r="BX23" s="89"/>
      <c r="BY23" s="89"/>
      <c r="BZ23" s="89"/>
      <c r="CA23" s="209"/>
      <c r="CB23" s="204"/>
      <c r="CC23" s="89"/>
      <c r="CD23" s="89"/>
      <c r="CE23" s="89"/>
      <c r="CF23" s="89"/>
      <c r="CG23" s="89"/>
      <c r="CH23" s="209"/>
      <c r="CI23" s="204" t="s">
        <v>359</v>
      </c>
      <c r="CJ23" s="89"/>
      <c r="CK23" s="89"/>
      <c r="CL23" s="89"/>
      <c r="CM23" s="89"/>
      <c r="CN23" s="89"/>
      <c r="CO23" s="89"/>
      <c r="CP23" s="209"/>
      <c r="CQ23" s="204" t="s">
        <v>359</v>
      </c>
      <c r="CR23" s="89"/>
      <c r="CS23" s="89"/>
      <c r="CT23" s="89"/>
      <c r="CU23" s="89"/>
      <c r="CV23" s="89"/>
      <c r="CW23" s="89"/>
      <c r="CX23" s="209"/>
      <c r="CY23" s="204"/>
      <c r="CZ23" s="89"/>
      <c r="DA23" s="89"/>
      <c r="DB23" s="89"/>
      <c r="DC23" s="89"/>
      <c r="DD23" s="89"/>
      <c r="DE23" s="209"/>
      <c r="DF23" s="204"/>
      <c r="DG23" s="89"/>
      <c r="DH23" s="89"/>
      <c r="DI23" s="89"/>
      <c r="DJ23" s="89"/>
      <c r="DK23" s="89"/>
      <c r="DL23" s="89"/>
      <c r="DM23" s="209"/>
      <c r="DN23" s="89"/>
      <c r="DO23" s="89"/>
      <c r="DP23" s="89"/>
      <c r="DQ23" s="89"/>
      <c r="DR23" s="89"/>
      <c r="DS23" s="89"/>
      <c r="DT23" s="89"/>
      <c r="DU23" s="209"/>
      <c r="DV23" s="204"/>
      <c r="DW23" s="89"/>
      <c r="DX23" s="89"/>
      <c r="DY23" s="89"/>
      <c r="DZ23" s="89"/>
      <c r="EA23" s="89"/>
      <c r="EB23" s="89"/>
      <c r="EC23" s="209"/>
      <c r="ED23" s="89"/>
      <c r="EE23" s="89"/>
      <c r="EF23" s="89"/>
      <c r="EG23" s="89"/>
      <c r="EH23" s="89"/>
      <c r="EI23" s="89"/>
      <c r="EJ23" s="89"/>
      <c r="EK23" s="89"/>
    </row>
    <row r="24" spans="1:141" s="28" customFormat="1" ht="13.5" thickBot="1" x14ac:dyDescent="0.25">
      <c r="A24" s="136">
        <v>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1">
        <v>2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>
        <v>3</v>
      </c>
      <c r="AH24" s="131"/>
      <c r="AI24" s="131"/>
      <c r="AJ24" s="131"/>
      <c r="AK24" s="131"/>
      <c r="AL24" s="131"/>
      <c r="AM24" s="131"/>
      <c r="AN24" s="131"/>
      <c r="AO24" s="131"/>
      <c r="AP24" s="131">
        <v>4</v>
      </c>
      <c r="AQ24" s="131"/>
      <c r="AR24" s="131"/>
      <c r="AS24" s="131"/>
      <c r="AT24" s="131"/>
      <c r="AU24" s="131"/>
      <c r="AV24" s="245" t="s">
        <v>917</v>
      </c>
      <c r="AW24" s="245"/>
      <c r="AX24" s="245"/>
      <c r="AY24" s="245"/>
      <c r="AZ24" s="245"/>
      <c r="BA24" s="245"/>
      <c r="BB24" s="245"/>
      <c r="BC24" s="245"/>
      <c r="BD24" s="131">
        <v>5</v>
      </c>
      <c r="BE24" s="131"/>
      <c r="BF24" s="131"/>
      <c r="BG24" s="131"/>
      <c r="BH24" s="131"/>
      <c r="BI24" s="131">
        <v>6</v>
      </c>
      <c r="BJ24" s="131"/>
      <c r="BK24" s="131"/>
      <c r="BL24" s="131"/>
      <c r="BM24" s="131"/>
      <c r="BN24" s="131"/>
      <c r="BO24" s="131"/>
      <c r="BP24" s="131"/>
      <c r="BQ24" s="131">
        <v>7</v>
      </c>
      <c r="BR24" s="131"/>
      <c r="BS24" s="131"/>
      <c r="BT24" s="131"/>
      <c r="BU24" s="131"/>
      <c r="BV24" s="131"/>
      <c r="BW24" s="131">
        <v>8</v>
      </c>
      <c r="BX24" s="131"/>
      <c r="BY24" s="131"/>
      <c r="BZ24" s="131"/>
      <c r="CA24" s="131"/>
      <c r="CB24" s="131">
        <v>9</v>
      </c>
      <c r="CC24" s="131"/>
      <c r="CD24" s="131"/>
      <c r="CE24" s="131"/>
      <c r="CF24" s="131"/>
      <c r="CG24" s="131"/>
      <c r="CH24" s="131"/>
      <c r="CI24" s="131">
        <v>10</v>
      </c>
      <c r="CJ24" s="131"/>
      <c r="CK24" s="131"/>
      <c r="CL24" s="131"/>
      <c r="CM24" s="131"/>
      <c r="CN24" s="131"/>
      <c r="CO24" s="131"/>
      <c r="CP24" s="131"/>
      <c r="CQ24" s="131">
        <v>11</v>
      </c>
      <c r="CR24" s="131"/>
      <c r="CS24" s="131"/>
      <c r="CT24" s="131"/>
      <c r="CU24" s="131"/>
      <c r="CV24" s="131"/>
      <c r="CW24" s="131"/>
      <c r="CX24" s="131"/>
      <c r="CY24" s="131">
        <v>12</v>
      </c>
      <c r="CZ24" s="131"/>
      <c r="DA24" s="131"/>
      <c r="DB24" s="131"/>
      <c r="DC24" s="131"/>
      <c r="DD24" s="131"/>
      <c r="DE24" s="131"/>
      <c r="DF24" s="131">
        <v>13</v>
      </c>
      <c r="DG24" s="131"/>
      <c r="DH24" s="131"/>
      <c r="DI24" s="131"/>
      <c r="DJ24" s="131"/>
      <c r="DK24" s="131"/>
      <c r="DL24" s="131"/>
      <c r="DM24" s="131"/>
      <c r="DN24" s="131">
        <v>14</v>
      </c>
      <c r="DO24" s="131"/>
      <c r="DP24" s="131"/>
      <c r="DQ24" s="131"/>
      <c r="DR24" s="131"/>
      <c r="DS24" s="131"/>
      <c r="DT24" s="131"/>
      <c r="DU24" s="131"/>
      <c r="DV24" s="131">
        <v>15</v>
      </c>
      <c r="DW24" s="131"/>
      <c r="DX24" s="131"/>
      <c r="DY24" s="131"/>
      <c r="DZ24" s="131"/>
      <c r="EA24" s="131"/>
      <c r="EB24" s="131"/>
      <c r="EC24" s="131"/>
      <c r="ED24" s="131">
        <v>16</v>
      </c>
      <c r="EE24" s="131"/>
      <c r="EF24" s="131"/>
      <c r="EG24" s="131"/>
      <c r="EH24" s="131"/>
      <c r="EI24" s="131"/>
      <c r="EJ24" s="131"/>
      <c r="EK24" s="132"/>
    </row>
    <row r="25" spans="1:141" s="28" customFormat="1" ht="15" customHeight="1" x14ac:dyDescent="0.2">
      <c r="A25" s="78" t="s">
        <v>417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75" t="s">
        <v>43</v>
      </c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220"/>
      <c r="AG25" s="83" t="s">
        <v>43</v>
      </c>
      <c r="AH25" s="84"/>
      <c r="AI25" s="84"/>
      <c r="AJ25" s="84"/>
      <c r="AK25" s="84"/>
      <c r="AL25" s="84"/>
      <c r="AM25" s="84"/>
      <c r="AN25" s="84"/>
      <c r="AO25" s="84"/>
      <c r="AP25" s="84" t="s">
        <v>43</v>
      </c>
      <c r="AQ25" s="84"/>
      <c r="AR25" s="84"/>
      <c r="AS25" s="84"/>
      <c r="AT25" s="84"/>
      <c r="AU25" s="84"/>
      <c r="AV25" s="168"/>
      <c r="AW25" s="168"/>
      <c r="AX25" s="168"/>
      <c r="AY25" s="168"/>
      <c r="AZ25" s="168"/>
      <c r="BA25" s="168"/>
      <c r="BB25" s="168"/>
      <c r="BC25" s="246"/>
      <c r="BD25" s="230" t="s">
        <v>43</v>
      </c>
      <c r="BE25" s="87"/>
      <c r="BF25" s="87"/>
      <c r="BG25" s="87"/>
      <c r="BH25" s="87"/>
      <c r="BI25" s="175" t="s">
        <v>43</v>
      </c>
      <c r="BJ25" s="175"/>
      <c r="BK25" s="175"/>
      <c r="BL25" s="175"/>
      <c r="BM25" s="175"/>
      <c r="BN25" s="175"/>
      <c r="BO25" s="175"/>
      <c r="BP25" s="220"/>
      <c r="BQ25" s="83" t="s">
        <v>43</v>
      </c>
      <c r="BR25" s="84"/>
      <c r="BS25" s="84"/>
      <c r="BT25" s="84"/>
      <c r="BU25" s="84"/>
      <c r="BV25" s="84"/>
      <c r="BW25" s="84" t="s">
        <v>44</v>
      </c>
      <c r="BX25" s="84"/>
      <c r="BY25" s="84"/>
      <c r="BZ25" s="84"/>
      <c r="CA25" s="84"/>
      <c r="CB25" s="133">
        <f>CB26</f>
        <v>1</v>
      </c>
      <c r="CC25" s="133"/>
      <c r="CD25" s="133"/>
      <c r="CE25" s="133"/>
      <c r="CF25" s="133"/>
      <c r="CG25" s="133"/>
      <c r="CH25" s="133"/>
      <c r="CI25" s="133">
        <f>CI26</f>
        <v>1</v>
      </c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54"/>
    </row>
    <row r="26" spans="1:141" s="28" customFormat="1" ht="12.75" x14ac:dyDescent="0.2">
      <c r="A26" s="118" t="s">
        <v>139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237" t="s">
        <v>1218</v>
      </c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9"/>
      <c r="AG26" s="231"/>
      <c r="AH26" s="165"/>
      <c r="AI26" s="165"/>
      <c r="AJ26" s="165"/>
      <c r="AK26" s="165"/>
      <c r="AL26" s="165"/>
      <c r="AM26" s="165"/>
      <c r="AN26" s="165"/>
      <c r="AO26" s="165"/>
      <c r="AP26" s="165" t="s">
        <v>1175</v>
      </c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244"/>
      <c r="BD26" s="183"/>
      <c r="BE26" s="165"/>
      <c r="BF26" s="165"/>
      <c r="BG26" s="165"/>
      <c r="BH26" s="165"/>
      <c r="BI26" s="165" t="s">
        <v>1219</v>
      </c>
      <c r="BJ26" s="165"/>
      <c r="BK26" s="165"/>
      <c r="BL26" s="165"/>
      <c r="BM26" s="165"/>
      <c r="BN26" s="165"/>
      <c r="BO26" s="165"/>
      <c r="BP26" s="166"/>
      <c r="BQ26" s="231" t="s">
        <v>1220</v>
      </c>
      <c r="BR26" s="165"/>
      <c r="BS26" s="165"/>
      <c r="BT26" s="165"/>
      <c r="BU26" s="165"/>
      <c r="BV26" s="165"/>
      <c r="BW26" s="87" t="s">
        <v>425</v>
      </c>
      <c r="BX26" s="87"/>
      <c r="BY26" s="87"/>
      <c r="BZ26" s="87"/>
      <c r="CA26" s="87"/>
      <c r="CB26" s="116">
        <v>1</v>
      </c>
      <c r="CC26" s="116"/>
      <c r="CD26" s="116"/>
      <c r="CE26" s="116"/>
      <c r="CF26" s="116"/>
      <c r="CG26" s="116"/>
      <c r="CH26" s="116"/>
      <c r="CI26" s="116">
        <v>1</v>
      </c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240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2"/>
      <c r="AG27" s="231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244"/>
      <c r="BD27" s="183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6"/>
      <c r="BQ27" s="231"/>
      <c r="BR27" s="165"/>
      <c r="BS27" s="165"/>
      <c r="BT27" s="165"/>
      <c r="BU27" s="165"/>
      <c r="BV27" s="165"/>
      <c r="BW27" s="87"/>
      <c r="BX27" s="87"/>
      <c r="BY27" s="87"/>
      <c r="BZ27" s="87"/>
      <c r="CA27" s="87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80"/>
      <c r="AG28" s="231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244"/>
      <c r="BD28" s="183"/>
      <c r="BE28" s="165"/>
      <c r="BF28" s="165"/>
      <c r="BG28" s="165"/>
      <c r="BH28" s="165"/>
      <c r="BI28" s="167"/>
      <c r="BJ28" s="167"/>
      <c r="BK28" s="167"/>
      <c r="BL28" s="167"/>
      <c r="BM28" s="167"/>
      <c r="BN28" s="167"/>
      <c r="BO28" s="167"/>
      <c r="BP28" s="180"/>
      <c r="BQ28" s="231"/>
      <c r="BR28" s="165"/>
      <c r="BS28" s="165"/>
      <c r="BT28" s="165"/>
      <c r="BU28" s="165"/>
      <c r="BV28" s="165"/>
      <c r="BW28" s="87"/>
      <c r="BX28" s="87"/>
      <c r="BY28" s="87"/>
      <c r="BZ28" s="87"/>
      <c r="CA28" s="87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5" customHeight="1" x14ac:dyDescent="0.2">
      <c r="A29" s="78" t="s">
        <v>418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175" t="s">
        <v>43</v>
      </c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220"/>
      <c r="AG29" s="86" t="s">
        <v>43</v>
      </c>
      <c r="AH29" s="87"/>
      <c r="AI29" s="87"/>
      <c r="AJ29" s="87"/>
      <c r="AK29" s="87"/>
      <c r="AL29" s="87"/>
      <c r="AM29" s="87"/>
      <c r="AN29" s="87"/>
      <c r="AO29" s="87"/>
      <c r="AP29" s="87" t="s">
        <v>43</v>
      </c>
      <c r="AQ29" s="87"/>
      <c r="AR29" s="87"/>
      <c r="AS29" s="87"/>
      <c r="AT29" s="87"/>
      <c r="AU29" s="87"/>
      <c r="AV29" s="165"/>
      <c r="AW29" s="165"/>
      <c r="AX29" s="165"/>
      <c r="AY29" s="165"/>
      <c r="AZ29" s="165"/>
      <c r="BA29" s="165"/>
      <c r="BB29" s="165"/>
      <c r="BC29" s="244"/>
      <c r="BD29" s="230" t="s">
        <v>43</v>
      </c>
      <c r="BE29" s="87"/>
      <c r="BF29" s="87"/>
      <c r="BG29" s="87"/>
      <c r="BH29" s="87"/>
      <c r="BI29" s="175" t="s">
        <v>43</v>
      </c>
      <c r="BJ29" s="175"/>
      <c r="BK29" s="175"/>
      <c r="BL29" s="175"/>
      <c r="BM29" s="175"/>
      <c r="BN29" s="175"/>
      <c r="BO29" s="175"/>
      <c r="BP29" s="220"/>
      <c r="BQ29" s="86" t="s">
        <v>43</v>
      </c>
      <c r="BR29" s="87"/>
      <c r="BS29" s="87"/>
      <c r="BT29" s="87"/>
      <c r="BU29" s="87"/>
      <c r="BV29" s="87"/>
      <c r="BW29" s="87" t="s">
        <v>45</v>
      </c>
      <c r="BX29" s="87"/>
      <c r="BY29" s="87"/>
      <c r="BZ29" s="87"/>
      <c r="CA29" s="87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2.75" x14ac:dyDescent="0.2">
      <c r="A30" s="118" t="s">
        <v>139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80"/>
      <c r="AG30" s="231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244"/>
      <c r="BD30" s="183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6"/>
      <c r="BQ30" s="231"/>
      <c r="BR30" s="165"/>
      <c r="BS30" s="165"/>
      <c r="BT30" s="165"/>
      <c r="BU30" s="165"/>
      <c r="BV30" s="165"/>
      <c r="BW30" s="87" t="s">
        <v>426</v>
      </c>
      <c r="BX30" s="87"/>
      <c r="BY30" s="87"/>
      <c r="BZ30" s="87"/>
      <c r="CA30" s="87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2.75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80"/>
      <c r="AG31" s="231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244"/>
      <c r="BD31" s="183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6"/>
      <c r="BQ31" s="231"/>
      <c r="BR31" s="165"/>
      <c r="BS31" s="165"/>
      <c r="BT31" s="165"/>
      <c r="BU31" s="165"/>
      <c r="BV31" s="165"/>
      <c r="BW31" s="87"/>
      <c r="BX31" s="87"/>
      <c r="BY31" s="87"/>
      <c r="BZ31" s="87"/>
      <c r="CA31" s="87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5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80"/>
      <c r="AG32" s="231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244"/>
      <c r="BD32" s="183"/>
      <c r="BE32" s="165"/>
      <c r="BF32" s="165"/>
      <c r="BG32" s="165"/>
      <c r="BH32" s="165"/>
      <c r="BI32" s="167"/>
      <c r="BJ32" s="167"/>
      <c r="BK32" s="167"/>
      <c r="BL32" s="167"/>
      <c r="BM32" s="167"/>
      <c r="BN32" s="167"/>
      <c r="BO32" s="167"/>
      <c r="BP32" s="180"/>
      <c r="BQ32" s="231"/>
      <c r="BR32" s="165"/>
      <c r="BS32" s="165"/>
      <c r="BT32" s="165"/>
      <c r="BU32" s="165"/>
      <c r="BV32" s="165"/>
      <c r="BW32" s="87"/>
      <c r="BX32" s="87"/>
      <c r="BY32" s="87"/>
      <c r="BZ32" s="87"/>
      <c r="CA32" s="87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8" customFormat="1" ht="12.75" x14ac:dyDescent="0.2">
      <c r="A33" s="115" t="s">
        <v>419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75" t="s">
        <v>43</v>
      </c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220"/>
      <c r="AG33" s="86" t="s">
        <v>43</v>
      </c>
      <c r="AH33" s="87"/>
      <c r="AI33" s="87"/>
      <c r="AJ33" s="87"/>
      <c r="AK33" s="87"/>
      <c r="AL33" s="87"/>
      <c r="AM33" s="87"/>
      <c r="AN33" s="87"/>
      <c r="AO33" s="87"/>
      <c r="AP33" s="87" t="s">
        <v>43</v>
      </c>
      <c r="AQ33" s="87"/>
      <c r="AR33" s="87"/>
      <c r="AS33" s="87"/>
      <c r="AT33" s="87"/>
      <c r="AU33" s="87"/>
      <c r="AV33" s="165"/>
      <c r="AW33" s="165"/>
      <c r="AX33" s="165"/>
      <c r="AY33" s="165"/>
      <c r="AZ33" s="165"/>
      <c r="BA33" s="165"/>
      <c r="BB33" s="165"/>
      <c r="BC33" s="244"/>
      <c r="BD33" s="230" t="s">
        <v>43</v>
      </c>
      <c r="BE33" s="87"/>
      <c r="BF33" s="87"/>
      <c r="BG33" s="87"/>
      <c r="BH33" s="87"/>
      <c r="BI33" s="87" t="s">
        <v>43</v>
      </c>
      <c r="BJ33" s="87"/>
      <c r="BK33" s="87"/>
      <c r="BL33" s="87"/>
      <c r="BM33" s="87"/>
      <c r="BN33" s="87"/>
      <c r="BO33" s="87"/>
      <c r="BP33" s="232"/>
      <c r="BQ33" s="86" t="s">
        <v>43</v>
      </c>
      <c r="BR33" s="87"/>
      <c r="BS33" s="87"/>
      <c r="BT33" s="87"/>
      <c r="BU33" s="87"/>
      <c r="BV33" s="87"/>
      <c r="BW33" s="87" t="s">
        <v>174</v>
      </c>
      <c r="BX33" s="87"/>
      <c r="BY33" s="87"/>
      <c r="BZ33" s="87"/>
      <c r="CA33" s="87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8" customFormat="1" ht="12.75" x14ac:dyDescent="0.2">
      <c r="A34" s="79" t="s">
        <v>420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220"/>
      <c r="AG34" s="86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165"/>
      <c r="AW34" s="165"/>
      <c r="AX34" s="165"/>
      <c r="AY34" s="165"/>
      <c r="AZ34" s="165"/>
      <c r="BA34" s="165"/>
      <c r="BB34" s="165"/>
      <c r="BC34" s="244"/>
      <c r="BD34" s="230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232"/>
      <c r="BQ34" s="86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28" customFormat="1" ht="12.75" x14ac:dyDescent="0.2">
      <c r="A35" s="118" t="s">
        <v>139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80"/>
      <c r="AG35" s="231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244"/>
      <c r="BD35" s="183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6"/>
      <c r="BQ35" s="231"/>
      <c r="BR35" s="165"/>
      <c r="BS35" s="165"/>
      <c r="BT35" s="165"/>
      <c r="BU35" s="165"/>
      <c r="BV35" s="165"/>
      <c r="BW35" s="87" t="s">
        <v>427</v>
      </c>
      <c r="BX35" s="87"/>
      <c r="BY35" s="87"/>
      <c r="BZ35" s="87"/>
      <c r="CA35" s="87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28" customFormat="1" ht="12.75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80"/>
      <c r="AG36" s="231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244"/>
      <c r="BD36" s="183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6"/>
      <c r="BQ36" s="231"/>
      <c r="BR36" s="165"/>
      <c r="BS36" s="165"/>
      <c r="BT36" s="165"/>
      <c r="BU36" s="165"/>
      <c r="BV36" s="165"/>
      <c r="BW36" s="87"/>
      <c r="BX36" s="87"/>
      <c r="BY36" s="87"/>
      <c r="BZ36" s="87"/>
      <c r="CA36" s="87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28" customFormat="1" ht="15" customHeight="1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80"/>
      <c r="AG37" s="231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244"/>
      <c r="BD37" s="183"/>
      <c r="BE37" s="165"/>
      <c r="BF37" s="165"/>
      <c r="BG37" s="165"/>
      <c r="BH37" s="165"/>
      <c r="BI37" s="167"/>
      <c r="BJ37" s="167"/>
      <c r="BK37" s="167"/>
      <c r="BL37" s="167"/>
      <c r="BM37" s="167"/>
      <c r="BN37" s="167"/>
      <c r="BO37" s="167"/>
      <c r="BP37" s="180"/>
      <c r="BQ37" s="231"/>
      <c r="BR37" s="165"/>
      <c r="BS37" s="165"/>
      <c r="BT37" s="165"/>
      <c r="BU37" s="165"/>
      <c r="BV37" s="165"/>
      <c r="BW37" s="87"/>
      <c r="BX37" s="87"/>
      <c r="BY37" s="87"/>
      <c r="BZ37" s="87"/>
      <c r="CA37" s="87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28" customFormat="1" ht="12.75" x14ac:dyDescent="0.2">
      <c r="A38" s="115" t="s">
        <v>421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75" t="s">
        <v>43</v>
      </c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220"/>
      <c r="AG38" s="86" t="s">
        <v>43</v>
      </c>
      <c r="AH38" s="87"/>
      <c r="AI38" s="87"/>
      <c r="AJ38" s="87"/>
      <c r="AK38" s="87"/>
      <c r="AL38" s="87"/>
      <c r="AM38" s="87"/>
      <c r="AN38" s="87"/>
      <c r="AO38" s="87"/>
      <c r="AP38" s="87" t="s">
        <v>43</v>
      </c>
      <c r="AQ38" s="87"/>
      <c r="AR38" s="87"/>
      <c r="AS38" s="87"/>
      <c r="AT38" s="87"/>
      <c r="AU38" s="87"/>
      <c r="AV38" s="165"/>
      <c r="AW38" s="165"/>
      <c r="AX38" s="165"/>
      <c r="AY38" s="165"/>
      <c r="AZ38" s="165"/>
      <c r="BA38" s="165"/>
      <c r="BB38" s="165"/>
      <c r="BC38" s="244"/>
      <c r="BD38" s="230" t="s">
        <v>43</v>
      </c>
      <c r="BE38" s="87"/>
      <c r="BF38" s="87"/>
      <c r="BG38" s="87"/>
      <c r="BH38" s="87"/>
      <c r="BI38" s="87" t="s">
        <v>43</v>
      </c>
      <c r="BJ38" s="87"/>
      <c r="BK38" s="87"/>
      <c r="BL38" s="87"/>
      <c r="BM38" s="87"/>
      <c r="BN38" s="87"/>
      <c r="BO38" s="87"/>
      <c r="BP38" s="232"/>
      <c r="BQ38" s="86" t="s">
        <v>43</v>
      </c>
      <c r="BR38" s="87"/>
      <c r="BS38" s="87"/>
      <c r="BT38" s="87"/>
      <c r="BU38" s="87"/>
      <c r="BV38" s="87"/>
      <c r="BW38" s="87" t="s">
        <v>166</v>
      </c>
      <c r="BX38" s="87"/>
      <c r="BY38" s="87"/>
      <c r="BZ38" s="87"/>
      <c r="CA38" s="87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28" customFormat="1" ht="12.75" x14ac:dyDescent="0.2">
      <c r="A39" s="79" t="s">
        <v>422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220"/>
      <c r="AG39" s="86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165"/>
      <c r="AW39" s="165"/>
      <c r="AX39" s="165"/>
      <c r="AY39" s="165"/>
      <c r="AZ39" s="165"/>
      <c r="BA39" s="165"/>
      <c r="BB39" s="165"/>
      <c r="BC39" s="244"/>
      <c r="BD39" s="230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232"/>
      <c r="BQ39" s="86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28" customFormat="1" ht="12.75" x14ac:dyDescent="0.2">
      <c r="A40" s="118" t="s">
        <v>139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80"/>
      <c r="AG40" s="231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244"/>
      <c r="BD40" s="183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6"/>
      <c r="BQ40" s="231"/>
      <c r="BR40" s="165"/>
      <c r="BS40" s="165"/>
      <c r="BT40" s="165"/>
      <c r="BU40" s="165"/>
      <c r="BV40" s="165"/>
      <c r="BW40" s="87" t="s">
        <v>428</v>
      </c>
      <c r="BX40" s="87"/>
      <c r="BY40" s="87"/>
      <c r="BZ40" s="87"/>
      <c r="CA40" s="87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28" customFormat="1" ht="12.75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80"/>
      <c r="AG41" s="231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244"/>
      <c r="BD41" s="183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6"/>
      <c r="BQ41" s="231"/>
      <c r="BR41" s="165"/>
      <c r="BS41" s="165"/>
      <c r="BT41" s="165"/>
      <c r="BU41" s="165"/>
      <c r="BV41" s="165"/>
      <c r="BW41" s="87"/>
      <c r="BX41" s="87"/>
      <c r="BY41" s="87"/>
      <c r="BZ41" s="87"/>
      <c r="CA41" s="87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28" customFormat="1" ht="15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80"/>
      <c r="AG42" s="231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244"/>
      <c r="BD42" s="183"/>
      <c r="BE42" s="165"/>
      <c r="BF42" s="165"/>
      <c r="BG42" s="165"/>
      <c r="BH42" s="165"/>
      <c r="BI42" s="167"/>
      <c r="BJ42" s="167"/>
      <c r="BK42" s="167"/>
      <c r="BL42" s="167"/>
      <c r="BM42" s="167"/>
      <c r="BN42" s="167"/>
      <c r="BO42" s="167"/>
      <c r="BP42" s="180"/>
      <c r="BQ42" s="231"/>
      <c r="BR42" s="165"/>
      <c r="BS42" s="165"/>
      <c r="BT42" s="165"/>
      <c r="BU42" s="165"/>
      <c r="BV42" s="165"/>
      <c r="BW42" s="87"/>
      <c r="BX42" s="87"/>
      <c r="BY42" s="87"/>
      <c r="BZ42" s="87"/>
      <c r="CA42" s="87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28" customFormat="1" ht="12.75" x14ac:dyDescent="0.2">
      <c r="A43" s="115" t="s">
        <v>423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75" t="s">
        <v>43</v>
      </c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220"/>
      <c r="AG43" s="86" t="s">
        <v>43</v>
      </c>
      <c r="AH43" s="87"/>
      <c r="AI43" s="87"/>
      <c r="AJ43" s="87"/>
      <c r="AK43" s="87"/>
      <c r="AL43" s="87"/>
      <c r="AM43" s="87"/>
      <c r="AN43" s="87"/>
      <c r="AO43" s="87"/>
      <c r="AP43" s="87" t="s">
        <v>43</v>
      </c>
      <c r="AQ43" s="87"/>
      <c r="AR43" s="87"/>
      <c r="AS43" s="87"/>
      <c r="AT43" s="87"/>
      <c r="AU43" s="87"/>
      <c r="AV43" s="165"/>
      <c r="AW43" s="165"/>
      <c r="AX43" s="165"/>
      <c r="AY43" s="165"/>
      <c r="AZ43" s="165"/>
      <c r="BA43" s="165"/>
      <c r="BB43" s="165"/>
      <c r="BC43" s="244"/>
      <c r="BD43" s="230" t="s">
        <v>43</v>
      </c>
      <c r="BE43" s="87"/>
      <c r="BF43" s="87"/>
      <c r="BG43" s="87"/>
      <c r="BH43" s="87"/>
      <c r="BI43" s="87" t="s">
        <v>43</v>
      </c>
      <c r="BJ43" s="87"/>
      <c r="BK43" s="87"/>
      <c r="BL43" s="87"/>
      <c r="BM43" s="87"/>
      <c r="BN43" s="87"/>
      <c r="BO43" s="87"/>
      <c r="BP43" s="232"/>
      <c r="BQ43" s="86" t="s">
        <v>43</v>
      </c>
      <c r="BR43" s="87"/>
      <c r="BS43" s="87"/>
      <c r="BT43" s="87"/>
      <c r="BU43" s="87"/>
      <c r="BV43" s="87"/>
      <c r="BW43" s="87" t="s">
        <v>164</v>
      </c>
      <c r="BX43" s="87"/>
      <c r="BY43" s="87"/>
      <c r="BZ43" s="87"/>
      <c r="CA43" s="87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28" customFormat="1" ht="12.75" x14ac:dyDescent="0.2">
      <c r="A44" s="79" t="s">
        <v>424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220"/>
      <c r="AG44" s="86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165"/>
      <c r="AW44" s="165"/>
      <c r="AX44" s="165"/>
      <c r="AY44" s="165"/>
      <c r="AZ44" s="165"/>
      <c r="BA44" s="165"/>
      <c r="BB44" s="165"/>
      <c r="BC44" s="244"/>
      <c r="BD44" s="230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232"/>
      <c r="BQ44" s="86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28" customFormat="1" ht="12.75" x14ac:dyDescent="0.2">
      <c r="A45" s="118" t="s">
        <v>139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80"/>
      <c r="AG45" s="231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244"/>
      <c r="BD45" s="183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6"/>
      <c r="BQ45" s="231"/>
      <c r="BR45" s="165"/>
      <c r="BS45" s="165"/>
      <c r="BT45" s="165"/>
      <c r="BU45" s="165"/>
      <c r="BV45" s="165"/>
      <c r="BW45" s="87" t="s">
        <v>429</v>
      </c>
      <c r="BX45" s="87"/>
      <c r="BY45" s="87"/>
      <c r="BZ45" s="87"/>
      <c r="CA45" s="87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28" customFormat="1" ht="12.75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80"/>
      <c r="AG46" s="231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244"/>
      <c r="BD46" s="183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6"/>
      <c r="BQ46" s="231"/>
      <c r="BR46" s="165"/>
      <c r="BS46" s="165"/>
      <c r="BT46" s="165"/>
      <c r="BU46" s="165"/>
      <c r="BV46" s="165"/>
      <c r="BW46" s="87"/>
      <c r="BX46" s="87"/>
      <c r="BY46" s="87"/>
      <c r="BZ46" s="87"/>
      <c r="CA46" s="87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28" customFormat="1" ht="15" customHeight="1" thickBot="1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80"/>
      <c r="AG47" s="234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6"/>
      <c r="BD47" s="183"/>
      <c r="BE47" s="165"/>
      <c r="BF47" s="165"/>
      <c r="BG47" s="165"/>
      <c r="BH47" s="165"/>
      <c r="BI47" s="167"/>
      <c r="BJ47" s="167"/>
      <c r="BK47" s="167"/>
      <c r="BL47" s="167"/>
      <c r="BM47" s="167"/>
      <c r="BN47" s="167"/>
      <c r="BO47" s="167"/>
      <c r="BP47" s="180"/>
      <c r="BQ47" s="234"/>
      <c r="BR47" s="235"/>
      <c r="BS47" s="235"/>
      <c r="BT47" s="235"/>
      <c r="BU47" s="235"/>
      <c r="BV47" s="235"/>
      <c r="BW47" s="87"/>
      <c r="BX47" s="87"/>
      <c r="BY47" s="87"/>
      <c r="BZ47" s="87"/>
      <c r="CA47" s="87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28" customFormat="1" ht="15" customHeight="1" thickBot="1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51"/>
      <c r="AW48" s="51"/>
      <c r="AX48" s="51"/>
      <c r="AY48" s="51"/>
      <c r="AZ48" s="51"/>
      <c r="BA48" s="51"/>
      <c r="BB48" s="51"/>
      <c r="BC48" s="51"/>
      <c r="BD48" s="233"/>
      <c r="BE48" s="233"/>
      <c r="BF48" s="233"/>
      <c r="BG48" s="233"/>
      <c r="BH48" s="233"/>
      <c r="BI48" s="169"/>
      <c r="BJ48" s="169"/>
      <c r="BK48" s="169"/>
      <c r="BL48" s="169"/>
      <c r="BM48" s="169"/>
      <c r="BN48" s="169"/>
      <c r="BO48" s="169"/>
      <c r="BP48" s="169"/>
      <c r="BQ48" s="243" t="s">
        <v>42</v>
      </c>
      <c r="BR48" s="243"/>
      <c r="BS48" s="243"/>
      <c r="BT48" s="243"/>
      <c r="BU48" s="243"/>
      <c r="BV48" s="243"/>
      <c r="BW48" s="170" t="s">
        <v>46</v>
      </c>
      <c r="BX48" s="171"/>
      <c r="BY48" s="171"/>
      <c r="BZ48" s="171"/>
      <c r="CA48" s="171"/>
      <c r="CB48" s="119">
        <f>CB25</f>
        <v>1</v>
      </c>
      <c r="CC48" s="119"/>
      <c r="CD48" s="119"/>
      <c r="CE48" s="119"/>
      <c r="CF48" s="119"/>
      <c r="CG48" s="119"/>
      <c r="CH48" s="119"/>
      <c r="CI48" s="119">
        <f>CI25</f>
        <v>1</v>
      </c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73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48"/>
      <c r="Q51" s="48"/>
      <c r="R51" s="48"/>
    </row>
    <row r="52" spans="1:18" s="3" customFormat="1" ht="12" customHeight="1" x14ac:dyDescent="0.2">
      <c r="A52" s="20" t="s">
        <v>912</v>
      </c>
    </row>
    <row r="53" spans="1:18" s="3" customFormat="1" ht="12" customHeight="1" x14ac:dyDescent="0.2">
      <c r="A53" s="20" t="s">
        <v>886</v>
      </c>
    </row>
    <row r="54" spans="1:18" s="3" customFormat="1" ht="12" customHeight="1" x14ac:dyDescent="0.2">
      <c r="A54" s="20" t="s">
        <v>885</v>
      </c>
    </row>
  </sheetData>
  <mergeCells count="462">
    <mergeCell ref="AV32:BC32"/>
    <mergeCell ref="AV33:BC34"/>
    <mergeCell ref="AV35:BC36"/>
    <mergeCell ref="AV37:BC37"/>
    <mergeCell ref="AV38:BC39"/>
    <mergeCell ref="AV40:BC41"/>
    <mergeCell ref="AV42:BC42"/>
    <mergeCell ref="AV43:BC44"/>
    <mergeCell ref="AV45:BC46"/>
    <mergeCell ref="AV19:BC19"/>
    <mergeCell ref="AV20:BC20"/>
    <mergeCell ref="AV21:BC21"/>
    <mergeCell ref="AV22:BC22"/>
    <mergeCell ref="AV23:BC23"/>
    <mergeCell ref="AV24:BC24"/>
    <mergeCell ref="AV25:BC25"/>
    <mergeCell ref="AV26:BC27"/>
    <mergeCell ref="AV28:BC28"/>
    <mergeCell ref="ED42:EK42"/>
    <mergeCell ref="BW42:CA42"/>
    <mergeCell ref="CB42:CH42"/>
    <mergeCell ref="CI42:CP42"/>
    <mergeCell ref="CQ42:CX42"/>
    <mergeCell ref="AG45:AO46"/>
    <mergeCell ref="AP45:AU46"/>
    <mergeCell ref="BD45:BH46"/>
    <mergeCell ref="BI45:BP46"/>
    <mergeCell ref="BQ45:BV46"/>
    <mergeCell ref="BW45:CA46"/>
    <mergeCell ref="CI45:CP46"/>
    <mergeCell ref="CQ45:CX46"/>
    <mergeCell ref="CY45:DE46"/>
    <mergeCell ref="CY42:DE42"/>
    <mergeCell ref="DF42:DM42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I40:CP41"/>
    <mergeCell ref="CQ40:CX41"/>
    <mergeCell ref="CY40:DE41"/>
    <mergeCell ref="DF40:DM41"/>
    <mergeCell ref="DV37:EC37"/>
    <mergeCell ref="ED37:EK37"/>
    <mergeCell ref="CB37:CH37"/>
    <mergeCell ref="CI37:CP37"/>
    <mergeCell ref="CQ37:CX37"/>
    <mergeCell ref="CY37:DE37"/>
    <mergeCell ref="DF37:DM37"/>
    <mergeCell ref="DN37:DU37"/>
    <mergeCell ref="DN40:DU41"/>
    <mergeCell ref="DV40:EC41"/>
    <mergeCell ref="ED40:EK41"/>
    <mergeCell ref="ED30:EK3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Q35:CX36"/>
    <mergeCell ref="CY35:DE36"/>
    <mergeCell ref="DF35:DM36"/>
    <mergeCell ref="DN35:DU36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DV35:EC3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I26:CP27"/>
    <mergeCell ref="AV29:BC29"/>
    <mergeCell ref="AV30:BC31"/>
    <mergeCell ref="DF48:DM48"/>
    <mergeCell ref="DN48:DU48"/>
    <mergeCell ref="DV48:EC48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48:CP48"/>
    <mergeCell ref="CQ48:CX48"/>
    <mergeCell ref="CY48:DE48"/>
    <mergeCell ref="DF47:DM47"/>
    <mergeCell ref="DN47:DU47"/>
    <mergeCell ref="DV47:EC47"/>
    <mergeCell ref="ED47:EK47"/>
    <mergeCell ref="CI47:CP47"/>
    <mergeCell ref="CQ47:CX47"/>
    <mergeCell ref="CY47:DE47"/>
    <mergeCell ref="CB45:CH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A47:Q47"/>
    <mergeCell ref="R47:AF47"/>
    <mergeCell ref="AG47:AO47"/>
    <mergeCell ref="AP47:AU47"/>
    <mergeCell ref="BD47:BH47"/>
    <mergeCell ref="BI47:BP47"/>
    <mergeCell ref="AV47:BC47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DF45:DM46"/>
    <mergeCell ref="DN45:DU46"/>
    <mergeCell ref="DV45:EC46"/>
    <mergeCell ref="ED45:EK46"/>
    <mergeCell ref="R45:AF46"/>
    <mergeCell ref="A42:Q42"/>
    <mergeCell ref="R42:AF42"/>
    <mergeCell ref="AG42:AO42"/>
    <mergeCell ref="AP42:AU42"/>
    <mergeCell ref="BD42:BH42"/>
    <mergeCell ref="BI42:BP42"/>
    <mergeCell ref="BQ42:BV42"/>
    <mergeCell ref="A41:Q41"/>
    <mergeCell ref="DV38:EC39"/>
    <mergeCell ref="DN42:DU42"/>
    <mergeCell ref="DV42:EC42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R38:AF39"/>
    <mergeCell ref="AG38:AO39"/>
    <mergeCell ref="AP38:AU39"/>
    <mergeCell ref="BD38:BH39"/>
    <mergeCell ref="BI38:BP39"/>
    <mergeCell ref="BQ38:BV39"/>
    <mergeCell ref="BW38:CA39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A36:Q36"/>
    <mergeCell ref="A35:Q35"/>
    <mergeCell ref="CI33:CP34"/>
    <mergeCell ref="CQ33:CX34"/>
    <mergeCell ref="CY33:DE34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CB26:CH27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F21:DM21"/>
    <mergeCell ref="DN21:DU21"/>
    <mergeCell ref="DV21:EC21"/>
    <mergeCell ref="DV22:EC22"/>
    <mergeCell ref="DV26:EC27"/>
    <mergeCell ref="CQ26:CX27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CQ30:CX31"/>
    <mergeCell ref="CY30:DE31"/>
    <mergeCell ref="A31:Q31"/>
    <mergeCell ref="DV29:EC29"/>
    <mergeCell ref="ED29:EK29"/>
    <mergeCell ref="A30:Q30"/>
    <mergeCell ref="BQ29:BV29"/>
    <mergeCell ref="BW29:CA29"/>
    <mergeCell ref="CB29:CH29"/>
    <mergeCell ref="A21:Q21"/>
    <mergeCell ref="R21:AF21"/>
    <mergeCell ref="AG21:AO21"/>
    <mergeCell ref="AP21:AU21"/>
    <mergeCell ref="BD21:BH21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0:Q20"/>
    <mergeCell ref="R20:AF20"/>
    <mergeCell ref="AG20:AO20"/>
    <mergeCell ref="AP20:AU20"/>
    <mergeCell ref="BD20:BH20"/>
    <mergeCell ref="BI20:BP20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BQ18:BV18"/>
    <mergeCell ref="BW18:CA18"/>
    <mergeCell ref="CB18:CH18"/>
    <mergeCell ref="CY18:DE18"/>
    <mergeCell ref="DF20:DM20"/>
    <mergeCell ref="DN20:DU20"/>
    <mergeCell ref="CB19:CH19"/>
    <mergeCell ref="A18:Q18"/>
    <mergeCell ref="R18:AF18"/>
    <mergeCell ref="AG18:AO18"/>
    <mergeCell ref="AP18:AU18"/>
    <mergeCell ref="BD18:BH18"/>
    <mergeCell ref="BI18:BP18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DV17:EC17"/>
    <mergeCell ref="BQ17:BV17"/>
    <mergeCell ref="BW17:CA17"/>
    <mergeCell ref="AV16:BC16"/>
    <mergeCell ref="A15:Q15"/>
    <mergeCell ref="R15:AF15"/>
    <mergeCell ref="AG15:AO15"/>
    <mergeCell ref="AP15:AU15"/>
    <mergeCell ref="BD15:BH15"/>
    <mergeCell ref="BW15:CA15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DF30:DM31"/>
    <mergeCell ref="DN30:DU31"/>
    <mergeCell ref="DF29:DM29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DW12:EK12"/>
    <mergeCell ref="DW6:EK6"/>
    <mergeCell ref="DW7:EK7"/>
    <mergeCell ref="Z8:DE8"/>
    <mergeCell ref="DW8:EK8"/>
    <mergeCell ref="DW9:EK10"/>
    <mergeCell ref="Z10:DE10"/>
    <mergeCell ref="CI19:CP19"/>
    <mergeCell ref="CQ19:CX19"/>
    <mergeCell ref="CY19:DE19"/>
    <mergeCell ref="DF18:DM18"/>
    <mergeCell ref="DN18:DU18"/>
    <mergeCell ref="CB17:CH17"/>
    <mergeCell ref="CY17:DE17"/>
    <mergeCell ref="DF16:DM16"/>
    <mergeCell ref="DN16:EK16"/>
    <mergeCell ref="BQ16:BV16"/>
    <mergeCell ref="BW16:CA16"/>
    <mergeCell ref="CB16:CH16"/>
    <mergeCell ref="ED17:EK17"/>
    <mergeCell ref="ED19:EK19"/>
    <mergeCell ref="CB14:DE14"/>
    <mergeCell ref="CB15:DE15"/>
    <mergeCell ref="DF14:EK14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K46"/>
  <sheetViews>
    <sheetView workbookViewId="0">
      <selection activeCell="BF11" sqref="BF11:BN11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x14ac:dyDescent="0.2">
      <c r="A1" s="158" t="s">
        <v>388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32" t="s">
        <v>22</v>
      </c>
      <c r="U1" s="158"/>
      <c r="V1" s="158"/>
      <c r="W1" s="158"/>
      <c r="X1" s="144"/>
      <c r="Y1" s="153" t="s">
        <v>430</v>
      </c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36"/>
      <c r="BF1" s="153" t="s">
        <v>431</v>
      </c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</row>
    <row r="2" spans="1:141" s="28" customFormat="1" ht="12.75" x14ac:dyDescent="0.2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139" t="s">
        <v>25</v>
      </c>
      <c r="U2" s="160"/>
      <c r="V2" s="160"/>
      <c r="W2" s="160"/>
      <c r="X2" s="143"/>
      <c r="Y2" s="139" t="s">
        <v>32</v>
      </c>
      <c r="Z2" s="160"/>
      <c r="AA2" s="160"/>
      <c r="AB2" s="160"/>
      <c r="AC2" s="160"/>
      <c r="AD2" s="160"/>
      <c r="AE2" s="160"/>
      <c r="AF2" s="160"/>
      <c r="AG2" s="143"/>
      <c r="AH2" s="153" t="s">
        <v>149</v>
      </c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36"/>
      <c r="BF2" s="139" t="s">
        <v>32</v>
      </c>
      <c r="BG2" s="160"/>
      <c r="BH2" s="160"/>
      <c r="BI2" s="160"/>
      <c r="BJ2" s="160"/>
      <c r="BK2" s="160"/>
      <c r="BL2" s="160"/>
      <c r="BM2" s="160"/>
      <c r="BN2" s="143"/>
      <c r="BO2" s="153" t="s">
        <v>149</v>
      </c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</row>
    <row r="3" spans="1:141" s="28" customFormat="1" ht="12.75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139"/>
      <c r="U3" s="160"/>
      <c r="V3" s="160"/>
      <c r="W3" s="160"/>
      <c r="X3" s="143"/>
      <c r="Y3" s="139"/>
      <c r="Z3" s="160"/>
      <c r="AA3" s="160"/>
      <c r="AB3" s="160"/>
      <c r="AC3" s="160"/>
      <c r="AD3" s="160"/>
      <c r="AE3" s="160"/>
      <c r="AF3" s="160"/>
      <c r="AG3" s="143"/>
      <c r="AH3" s="139" t="s">
        <v>437</v>
      </c>
      <c r="AI3" s="160"/>
      <c r="AJ3" s="160"/>
      <c r="AK3" s="160"/>
      <c r="AL3" s="160"/>
      <c r="AM3" s="160"/>
      <c r="AN3" s="160"/>
      <c r="AO3" s="143"/>
      <c r="AP3" s="132" t="s">
        <v>435</v>
      </c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44"/>
      <c r="BF3" s="139"/>
      <c r="BG3" s="160"/>
      <c r="BH3" s="160"/>
      <c r="BI3" s="160"/>
      <c r="BJ3" s="160"/>
      <c r="BK3" s="160"/>
      <c r="BL3" s="160"/>
      <c r="BM3" s="160"/>
      <c r="BN3" s="143"/>
      <c r="BO3" s="132" t="s">
        <v>432</v>
      </c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44"/>
      <c r="CN3" s="132" t="s">
        <v>433</v>
      </c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44"/>
      <c r="DM3" s="132" t="s">
        <v>434</v>
      </c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</row>
    <row r="4" spans="1:141" s="28" customFormat="1" ht="12.75" x14ac:dyDescent="0.2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139"/>
      <c r="U4" s="160"/>
      <c r="V4" s="160"/>
      <c r="W4" s="160"/>
      <c r="X4" s="143"/>
      <c r="Y4" s="139"/>
      <c r="Z4" s="160"/>
      <c r="AA4" s="160"/>
      <c r="AB4" s="160"/>
      <c r="AC4" s="160"/>
      <c r="AD4" s="160"/>
      <c r="AE4" s="160"/>
      <c r="AF4" s="160"/>
      <c r="AG4" s="143"/>
      <c r="AH4" s="139" t="s">
        <v>438</v>
      </c>
      <c r="AI4" s="160"/>
      <c r="AJ4" s="160"/>
      <c r="AK4" s="160"/>
      <c r="AL4" s="160"/>
      <c r="AM4" s="160"/>
      <c r="AN4" s="160"/>
      <c r="AO4" s="143"/>
      <c r="AP4" s="142" t="s">
        <v>436</v>
      </c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40"/>
      <c r="BF4" s="139"/>
      <c r="BG4" s="160"/>
      <c r="BH4" s="160"/>
      <c r="BI4" s="160"/>
      <c r="BJ4" s="160"/>
      <c r="BK4" s="160"/>
      <c r="BL4" s="160"/>
      <c r="BM4" s="160"/>
      <c r="BN4" s="143"/>
      <c r="BO4" s="142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40"/>
      <c r="CN4" s="142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40"/>
      <c r="DM4" s="142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</row>
    <row r="5" spans="1:141" s="28" customFormat="1" ht="12.75" x14ac:dyDescent="0.2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139"/>
      <c r="U5" s="160"/>
      <c r="V5" s="160"/>
      <c r="W5" s="160"/>
      <c r="X5" s="143"/>
      <c r="Y5" s="139"/>
      <c r="Z5" s="160"/>
      <c r="AA5" s="160"/>
      <c r="AB5" s="160"/>
      <c r="AC5" s="160"/>
      <c r="AD5" s="160"/>
      <c r="AE5" s="160"/>
      <c r="AF5" s="160"/>
      <c r="AG5" s="143"/>
      <c r="AH5" s="139" t="s">
        <v>439</v>
      </c>
      <c r="AI5" s="160"/>
      <c r="AJ5" s="160"/>
      <c r="AK5" s="160"/>
      <c r="AL5" s="160"/>
      <c r="AM5" s="160"/>
      <c r="AN5" s="160"/>
      <c r="AO5" s="143"/>
      <c r="AP5" s="139" t="s">
        <v>442</v>
      </c>
      <c r="AQ5" s="160"/>
      <c r="AR5" s="160"/>
      <c r="AS5" s="160"/>
      <c r="AT5" s="160"/>
      <c r="AU5" s="160"/>
      <c r="AV5" s="160"/>
      <c r="AW5" s="143"/>
      <c r="AX5" s="139" t="s">
        <v>443</v>
      </c>
      <c r="AY5" s="160"/>
      <c r="AZ5" s="160"/>
      <c r="BA5" s="160"/>
      <c r="BB5" s="160"/>
      <c r="BC5" s="160"/>
      <c r="BD5" s="160"/>
      <c r="BE5" s="143"/>
      <c r="BF5" s="139"/>
      <c r="BG5" s="160"/>
      <c r="BH5" s="160"/>
      <c r="BI5" s="160"/>
      <c r="BJ5" s="160"/>
      <c r="BK5" s="160"/>
      <c r="BL5" s="160"/>
      <c r="BM5" s="160"/>
      <c r="BN5" s="143"/>
      <c r="BO5" s="160" t="s">
        <v>32</v>
      </c>
      <c r="BP5" s="160"/>
      <c r="BQ5" s="160"/>
      <c r="BR5" s="160"/>
      <c r="BS5" s="160"/>
      <c r="BT5" s="160"/>
      <c r="BU5" s="160"/>
      <c r="BV5" s="160"/>
      <c r="BW5" s="143"/>
      <c r="BX5" s="153" t="s">
        <v>149</v>
      </c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36"/>
      <c r="CN5" s="160" t="s">
        <v>32</v>
      </c>
      <c r="CO5" s="160"/>
      <c r="CP5" s="160"/>
      <c r="CQ5" s="160"/>
      <c r="CR5" s="160"/>
      <c r="CS5" s="160"/>
      <c r="CT5" s="160"/>
      <c r="CU5" s="160"/>
      <c r="CV5" s="143"/>
      <c r="CW5" s="153" t="s">
        <v>149</v>
      </c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36"/>
      <c r="DM5" s="160" t="s">
        <v>32</v>
      </c>
      <c r="DN5" s="160"/>
      <c r="DO5" s="160"/>
      <c r="DP5" s="160"/>
      <c r="DQ5" s="160"/>
      <c r="DR5" s="160"/>
      <c r="DS5" s="160"/>
      <c r="DT5" s="160"/>
      <c r="DU5" s="143"/>
      <c r="DV5" s="153" t="s">
        <v>149</v>
      </c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</row>
    <row r="6" spans="1:141" s="28" customFormat="1" ht="12.75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139"/>
      <c r="U6" s="160"/>
      <c r="V6" s="160"/>
      <c r="W6" s="160"/>
      <c r="X6" s="143"/>
      <c r="Y6" s="139"/>
      <c r="Z6" s="160"/>
      <c r="AA6" s="160"/>
      <c r="AB6" s="160"/>
      <c r="AC6" s="160"/>
      <c r="AD6" s="160"/>
      <c r="AE6" s="160"/>
      <c r="AF6" s="160"/>
      <c r="AG6" s="143"/>
      <c r="AH6" s="139" t="s">
        <v>440</v>
      </c>
      <c r="AI6" s="160"/>
      <c r="AJ6" s="160"/>
      <c r="AK6" s="160"/>
      <c r="AL6" s="160"/>
      <c r="AM6" s="160"/>
      <c r="AN6" s="160"/>
      <c r="AO6" s="143"/>
      <c r="AP6" s="139" t="s">
        <v>439</v>
      </c>
      <c r="AQ6" s="160"/>
      <c r="AR6" s="160"/>
      <c r="AS6" s="160"/>
      <c r="AT6" s="160"/>
      <c r="AU6" s="160"/>
      <c r="AV6" s="160"/>
      <c r="AW6" s="143"/>
      <c r="AX6" s="139" t="s">
        <v>444</v>
      </c>
      <c r="AY6" s="160"/>
      <c r="AZ6" s="160"/>
      <c r="BA6" s="160"/>
      <c r="BB6" s="160"/>
      <c r="BC6" s="160"/>
      <c r="BD6" s="160"/>
      <c r="BE6" s="143"/>
      <c r="BF6" s="139"/>
      <c r="BG6" s="160"/>
      <c r="BH6" s="160"/>
      <c r="BI6" s="160"/>
      <c r="BJ6" s="160"/>
      <c r="BK6" s="160"/>
      <c r="BL6" s="160"/>
      <c r="BM6" s="160"/>
      <c r="BN6" s="143"/>
      <c r="BO6" s="160"/>
      <c r="BP6" s="160"/>
      <c r="BQ6" s="160"/>
      <c r="BR6" s="160"/>
      <c r="BS6" s="160"/>
      <c r="BT6" s="160"/>
      <c r="BU6" s="160"/>
      <c r="BV6" s="160"/>
      <c r="BW6" s="143"/>
      <c r="BX6" s="139" t="s">
        <v>447</v>
      </c>
      <c r="BY6" s="160"/>
      <c r="BZ6" s="160"/>
      <c r="CA6" s="160"/>
      <c r="CB6" s="160"/>
      <c r="CC6" s="160"/>
      <c r="CD6" s="160"/>
      <c r="CE6" s="143"/>
      <c r="CF6" s="132" t="s">
        <v>445</v>
      </c>
      <c r="CG6" s="158"/>
      <c r="CH6" s="158"/>
      <c r="CI6" s="158"/>
      <c r="CJ6" s="158"/>
      <c r="CK6" s="158"/>
      <c r="CL6" s="158"/>
      <c r="CM6" s="144"/>
      <c r="CN6" s="160"/>
      <c r="CO6" s="160"/>
      <c r="CP6" s="160"/>
      <c r="CQ6" s="160"/>
      <c r="CR6" s="160"/>
      <c r="CS6" s="160"/>
      <c r="CT6" s="160"/>
      <c r="CU6" s="160"/>
      <c r="CV6" s="143"/>
      <c r="CW6" s="139" t="s">
        <v>447</v>
      </c>
      <c r="CX6" s="160"/>
      <c r="CY6" s="160"/>
      <c r="CZ6" s="160"/>
      <c r="DA6" s="160"/>
      <c r="DB6" s="160"/>
      <c r="DC6" s="160"/>
      <c r="DD6" s="143"/>
      <c r="DE6" s="132" t="s">
        <v>445</v>
      </c>
      <c r="DF6" s="158"/>
      <c r="DG6" s="158"/>
      <c r="DH6" s="158"/>
      <c r="DI6" s="158"/>
      <c r="DJ6" s="158"/>
      <c r="DK6" s="158"/>
      <c r="DL6" s="144"/>
      <c r="DM6" s="160"/>
      <c r="DN6" s="160"/>
      <c r="DO6" s="160"/>
      <c r="DP6" s="160"/>
      <c r="DQ6" s="160"/>
      <c r="DR6" s="160"/>
      <c r="DS6" s="160"/>
      <c r="DT6" s="160"/>
      <c r="DU6" s="143"/>
      <c r="DV6" s="139" t="s">
        <v>447</v>
      </c>
      <c r="DW6" s="160"/>
      <c r="DX6" s="160"/>
      <c r="DY6" s="160"/>
      <c r="DZ6" s="160"/>
      <c r="EA6" s="160"/>
      <c r="EB6" s="160"/>
      <c r="EC6" s="143"/>
      <c r="ED6" s="132" t="s">
        <v>445</v>
      </c>
      <c r="EE6" s="158"/>
      <c r="EF6" s="158"/>
      <c r="EG6" s="158"/>
      <c r="EH6" s="158"/>
      <c r="EI6" s="158"/>
      <c r="EJ6" s="158"/>
      <c r="EK6" s="158"/>
    </row>
    <row r="7" spans="1:141" s="28" customFormat="1" ht="12.75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139"/>
      <c r="U7" s="160"/>
      <c r="V7" s="160"/>
      <c r="W7" s="160"/>
      <c r="X7" s="143"/>
      <c r="Y7" s="139"/>
      <c r="Z7" s="160"/>
      <c r="AA7" s="160"/>
      <c r="AB7" s="160"/>
      <c r="AC7" s="160"/>
      <c r="AD7" s="160"/>
      <c r="AE7" s="160"/>
      <c r="AF7" s="160"/>
      <c r="AG7" s="143"/>
      <c r="AH7" s="139" t="s">
        <v>441</v>
      </c>
      <c r="AI7" s="160"/>
      <c r="AJ7" s="160"/>
      <c r="AK7" s="160"/>
      <c r="AL7" s="160"/>
      <c r="AM7" s="160"/>
      <c r="AN7" s="160"/>
      <c r="AO7" s="143"/>
      <c r="AP7" s="139"/>
      <c r="AQ7" s="160"/>
      <c r="AR7" s="160"/>
      <c r="AS7" s="160"/>
      <c r="AT7" s="160"/>
      <c r="AU7" s="160"/>
      <c r="AV7" s="160"/>
      <c r="AW7" s="143"/>
      <c r="AX7" s="139"/>
      <c r="AY7" s="160"/>
      <c r="AZ7" s="160"/>
      <c r="BA7" s="160"/>
      <c r="BB7" s="160"/>
      <c r="BC7" s="160"/>
      <c r="BD7" s="160"/>
      <c r="BE7" s="143"/>
      <c r="BF7" s="139"/>
      <c r="BG7" s="160"/>
      <c r="BH7" s="160"/>
      <c r="BI7" s="160"/>
      <c r="BJ7" s="160"/>
      <c r="BK7" s="160"/>
      <c r="BL7" s="160"/>
      <c r="BM7" s="160"/>
      <c r="BN7" s="143"/>
      <c r="BO7" s="160"/>
      <c r="BP7" s="160"/>
      <c r="BQ7" s="160"/>
      <c r="BR7" s="160"/>
      <c r="BS7" s="160"/>
      <c r="BT7" s="160"/>
      <c r="BU7" s="160"/>
      <c r="BV7" s="160"/>
      <c r="BW7" s="143"/>
      <c r="BX7" s="160" t="s">
        <v>448</v>
      </c>
      <c r="BY7" s="160"/>
      <c r="BZ7" s="160"/>
      <c r="CA7" s="160"/>
      <c r="CB7" s="160"/>
      <c r="CC7" s="160"/>
      <c r="CD7" s="160"/>
      <c r="CE7" s="143"/>
      <c r="CF7" s="139" t="s">
        <v>446</v>
      </c>
      <c r="CG7" s="160"/>
      <c r="CH7" s="160"/>
      <c r="CI7" s="160"/>
      <c r="CJ7" s="160"/>
      <c r="CK7" s="160"/>
      <c r="CL7" s="160"/>
      <c r="CM7" s="143"/>
      <c r="CN7" s="160"/>
      <c r="CO7" s="160"/>
      <c r="CP7" s="160"/>
      <c r="CQ7" s="160"/>
      <c r="CR7" s="160"/>
      <c r="CS7" s="160"/>
      <c r="CT7" s="160"/>
      <c r="CU7" s="160"/>
      <c r="CV7" s="143"/>
      <c r="CW7" s="160" t="s">
        <v>448</v>
      </c>
      <c r="CX7" s="160"/>
      <c r="CY7" s="160"/>
      <c r="CZ7" s="160"/>
      <c r="DA7" s="160"/>
      <c r="DB7" s="160"/>
      <c r="DC7" s="160"/>
      <c r="DD7" s="143"/>
      <c r="DE7" s="139" t="s">
        <v>446</v>
      </c>
      <c r="DF7" s="160"/>
      <c r="DG7" s="160"/>
      <c r="DH7" s="160"/>
      <c r="DI7" s="160"/>
      <c r="DJ7" s="160"/>
      <c r="DK7" s="160"/>
      <c r="DL7" s="143"/>
      <c r="DM7" s="160"/>
      <c r="DN7" s="160"/>
      <c r="DO7" s="160"/>
      <c r="DP7" s="160"/>
      <c r="DQ7" s="160"/>
      <c r="DR7" s="160"/>
      <c r="DS7" s="160"/>
      <c r="DT7" s="160"/>
      <c r="DU7" s="143"/>
      <c r="DV7" s="160" t="s">
        <v>448</v>
      </c>
      <c r="DW7" s="160"/>
      <c r="DX7" s="160"/>
      <c r="DY7" s="160"/>
      <c r="DZ7" s="160"/>
      <c r="EA7" s="160"/>
      <c r="EB7" s="160"/>
      <c r="EC7" s="143"/>
      <c r="ED7" s="139" t="s">
        <v>446</v>
      </c>
      <c r="EE7" s="160"/>
      <c r="EF7" s="160"/>
      <c r="EG7" s="160"/>
      <c r="EH7" s="160"/>
      <c r="EI7" s="160"/>
      <c r="EJ7" s="160"/>
      <c r="EK7" s="160"/>
    </row>
    <row r="8" spans="1:141" s="28" customFormat="1" ht="12.75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139"/>
      <c r="U8" s="160"/>
      <c r="V8" s="160"/>
      <c r="W8" s="160"/>
      <c r="X8" s="143"/>
      <c r="Y8" s="139"/>
      <c r="Z8" s="160"/>
      <c r="AA8" s="160"/>
      <c r="AB8" s="160"/>
      <c r="AC8" s="160"/>
      <c r="AD8" s="160"/>
      <c r="AE8" s="160"/>
      <c r="AF8" s="160"/>
      <c r="AG8" s="143"/>
      <c r="AH8" s="139"/>
      <c r="AI8" s="160"/>
      <c r="AJ8" s="160"/>
      <c r="AK8" s="160"/>
      <c r="AL8" s="160"/>
      <c r="AM8" s="160"/>
      <c r="AN8" s="160"/>
      <c r="AO8" s="143"/>
      <c r="AP8" s="139"/>
      <c r="AQ8" s="160"/>
      <c r="AR8" s="160"/>
      <c r="AS8" s="160"/>
      <c r="AT8" s="160"/>
      <c r="AU8" s="160"/>
      <c r="AV8" s="160"/>
      <c r="AW8" s="143"/>
      <c r="AX8" s="139"/>
      <c r="AY8" s="160"/>
      <c r="AZ8" s="160"/>
      <c r="BA8" s="160"/>
      <c r="BB8" s="160"/>
      <c r="BC8" s="160"/>
      <c r="BD8" s="160"/>
      <c r="BE8" s="143"/>
      <c r="BF8" s="139"/>
      <c r="BG8" s="160"/>
      <c r="BH8" s="160"/>
      <c r="BI8" s="160"/>
      <c r="BJ8" s="160"/>
      <c r="BK8" s="160"/>
      <c r="BL8" s="160"/>
      <c r="BM8" s="160"/>
      <c r="BN8" s="143"/>
      <c r="BO8" s="160"/>
      <c r="BP8" s="160"/>
      <c r="BQ8" s="160"/>
      <c r="BR8" s="160"/>
      <c r="BS8" s="160"/>
      <c r="BT8" s="160"/>
      <c r="BU8" s="160"/>
      <c r="BV8" s="160"/>
      <c r="BW8" s="143"/>
      <c r="BX8" s="160" t="s">
        <v>449</v>
      </c>
      <c r="BY8" s="160"/>
      <c r="BZ8" s="160"/>
      <c r="CA8" s="160"/>
      <c r="CB8" s="160"/>
      <c r="CC8" s="160"/>
      <c r="CD8" s="160"/>
      <c r="CE8" s="143"/>
      <c r="CF8" s="201" t="s">
        <v>1160</v>
      </c>
      <c r="CG8" s="202"/>
      <c r="CH8" s="202"/>
      <c r="CI8" s="202"/>
      <c r="CJ8" s="202"/>
      <c r="CK8" s="202"/>
      <c r="CL8" s="202"/>
      <c r="CM8" s="203"/>
      <c r="CN8" s="160"/>
      <c r="CO8" s="160"/>
      <c r="CP8" s="160"/>
      <c r="CQ8" s="160"/>
      <c r="CR8" s="160"/>
      <c r="CS8" s="160"/>
      <c r="CT8" s="160"/>
      <c r="CU8" s="160"/>
      <c r="CV8" s="143"/>
      <c r="CW8" s="160" t="s">
        <v>449</v>
      </c>
      <c r="CX8" s="160"/>
      <c r="CY8" s="160"/>
      <c r="CZ8" s="160"/>
      <c r="DA8" s="160"/>
      <c r="DB8" s="160"/>
      <c r="DC8" s="160"/>
      <c r="DD8" s="143"/>
      <c r="DE8" s="201" t="s">
        <v>1160</v>
      </c>
      <c r="DF8" s="202"/>
      <c r="DG8" s="202"/>
      <c r="DH8" s="202"/>
      <c r="DI8" s="202"/>
      <c r="DJ8" s="202"/>
      <c r="DK8" s="202"/>
      <c r="DL8" s="203"/>
      <c r="DM8" s="160"/>
      <c r="DN8" s="160"/>
      <c r="DO8" s="160"/>
      <c r="DP8" s="160"/>
      <c r="DQ8" s="160"/>
      <c r="DR8" s="160"/>
      <c r="DS8" s="160"/>
      <c r="DT8" s="160"/>
      <c r="DU8" s="143"/>
      <c r="DV8" s="160" t="s">
        <v>449</v>
      </c>
      <c r="DW8" s="160"/>
      <c r="DX8" s="160"/>
      <c r="DY8" s="160"/>
      <c r="DZ8" s="160"/>
      <c r="EA8" s="160"/>
      <c r="EB8" s="160"/>
      <c r="EC8" s="143"/>
      <c r="ED8" s="201" t="s">
        <v>1160</v>
      </c>
      <c r="EE8" s="202"/>
      <c r="EF8" s="202"/>
      <c r="EG8" s="202"/>
      <c r="EH8" s="202"/>
      <c r="EI8" s="202"/>
      <c r="EJ8" s="202"/>
      <c r="EK8" s="202"/>
    </row>
    <row r="9" spans="1:141" s="28" customFormat="1" ht="12.75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39"/>
      <c r="U9" s="160"/>
      <c r="V9" s="160"/>
      <c r="W9" s="160"/>
      <c r="X9" s="143"/>
      <c r="Y9" s="139"/>
      <c r="Z9" s="160"/>
      <c r="AA9" s="160"/>
      <c r="AB9" s="160"/>
      <c r="AC9" s="160"/>
      <c r="AD9" s="160"/>
      <c r="AE9" s="160"/>
      <c r="AF9" s="160"/>
      <c r="AG9" s="143"/>
      <c r="AH9" s="139"/>
      <c r="AI9" s="160"/>
      <c r="AJ9" s="160"/>
      <c r="AK9" s="160"/>
      <c r="AL9" s="160"/>
      <c r="AM9" s="160"/>
      <c r="AN9" s="160"/>
      <c r="AO9" s="143"/>
      <c r="AP9" s="139"/>
      <c r="AQ9" s="160"/>
      <c r="AR9" s="160"/>
      <c r="AS9" s="160"/>
      <c r="AT9" s="160"/>
      <c r="AU9" s="160"/>
      <c r="AV9" s="160"/>
      <c r="AW9" s="143"/>
      <c r="AX9" s="139"/>
      <c r="AY9" s="160"/>
      <c r="AZ9" s="160"/>
      <c r="BA9" s="160"/>
      <c r="BB9" s="160"/>
      <c r="BC9" s="160"/>
      <c r="BD9" s="160"/>
      <c r="BE9" s="143"/>
      <c r="BF9" s="139"/>
      <c r="BG9" s="160"/>
      <c r="BH9" s="160"/>
      <c r="BI9" s="160"/>
      <c r="BJ9" s="160"/>
      <c r="BK9" s="160"/>
      <c r="BL9" s="160"/>
      <c r="BM9" s="160"/>
      <c r="BN9" s="143"/>
      <c r="BO9" s="160"/>
      <c r="BP9" s="160"/>
      <c r="BQ9" s="160"/>
      <c r="BR9" s="160"/>
      <c r="BS9" s="160"/>
      <c r="BT9" s="160"/>
      <c r="BU9" s="160"/>
      <c r="BV9" s="160"/>
      <c r="BW9" s="143"/>
      <c r="BX9" s="204" t="s">
        <v>1158</v>
      </c>
      <c r="BY9" s="89"/>
      <c r="BZ9" s="89"/>
      <c r="CA9" s="89"/>
      <c r="CB9" s="89"/>
      <c r="CC9" s="89"/>
      <c r="CD9" s="89"/>
      <c r="CE9" s="209"/>
      <c r="CF9" s="142"/>
      <c r="CG9" s="161"/>
      <c r="CH9" s="161"/>
      <c r="CI9" s="161"/>
      <c r="CJ9" s="161"/>
      <c r="CK9" s="161"/>
      <c r="CL9" s="161"/>
      <c r="CM9" s="140"/>
      <c r="CN9" s="160"/>
      <c r="CO9" s="160"/>
      <c r="CP9" s="160"/>
      <c r="CQ9" s="160"/>
      <c r="CR9" s="160"/>
      <c r="CS9" s="160"/>
      <c r="CT9" s="160"/>
      <c r="CU9" s="160"/>
      <c r="CV9" s="143"/>
      <c r="CW9" s="204" t="s">
        <v>1158</v>
      </c>
      <c r="CX9" s="89"/>
      <c r="CY9" s="89"/>
      <c r="CZ9" s="89"/>
      <c r="DA9" s="89"/>
      <c r="DB9" s="89"/>
      <c r="DC9" s="89"/>
      <c r="DD9" s="209"/>
      <c r="DE9" s="142"/>
      <c r="DF9" s="161"/>
      <c r="DG9" s="161"/>
      <c r="DH9" s="161"/>
      <c r="DI9" s="161"/>
      <c r="DJ9" s="161"/>
      <c r="DK9" s="161"/>
      <c r="DL9" s="140"/>
      <c r="DM9" s="160"/>
      <c r="DN9" s="160"/>
      <c r="DO9" s="160"/>
      <c r="DP9" s="160"/>
      <c r="DQ9" s="160"/>
      <c r="DR9" s="160"/>
      <c r="DS9" s="160"/>
      <c r="DT9" s="160"/>
      <c r="DU9" s="143"/>
      <c r="DV9" s="204" t="s">
        <v>1158</v>
      </c>
      <c r="DW9" s="89"/>
      <c r="DX9" s="89"/>
      <c r="DY9" s="89"/>
      <c r="DZ9" s="89"/>
      <c r="EA9" s="89"/>
      <c r="EB9" s="89"/>
      <c r="EC9" s="209"/>
      <c r="ED9" s="142"/>
      <c r="EE9" s="161"/>
      <c r="EF9" s="161"/>
      <c r="EG9" s="161"/>
      <c r="EH9" s="161"/>
      <c r="EI9" s="161"/>
      <c r="EJ9" s="161"/>
      <c r="EK9" s="161"/>
    </row>
    <row r="10" spans="1:141" s="28" customFormat="1" ht="13.5" thickBot="1" x14ac:dyDescent="0.25">
      <c r="A10" s="136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1">
        <v>8</v>
      </c>
      <c r="U10" s="131"/>
      <c r="V10" s="131"/>
      <c r="W10" s="131"/>
      <c r="X10" s="131"/>
      <c r="Y10" s="131">
        <v>17</v>
      </c>
      <c r="Z10" s="131"/>
      <c r="AA10" s="131"/>
      <c r="AB10" s="131"/>
      <c r="AC10" s="131"/>
      <c r="AD10" s="131"/>
      <c r="AE10" s="131"/>
      <c r="AF10" s="131"/>
      <c r="AG10" s="131"/>
      <c r="AH10" s="131">
        <v>18</v>
      </c>
      <c r="AI10" s="131"/>
      <c r="AJ10" s="131"/>
      <c r="AK10" s="131"/>
      <c r="AL10" s="131"/>
      <c r="AM10" s="131"/>
      <c r="AN10" s="131"/>
      <c r="AO10" s="131"/>
      <c r="AP10" s="131">
        <v>19</v>
      </c>
      <c r="AQ10" s="131"/>
      <c r="AR10" s="131"/>
      <c r="AS10" s="131"/>
      <c r="AT10" s="131"/>
      <c r="AU10" s="131"/>
      <c r="AV10" s="131"/>
      <c r="AW10" s="131"/>
      <c r="AX10" s="131">
        <v>20</v>
      </c>
      <c r="AY10" s="131"/>
      <c r="AZ10" s="131"/>
      <c r="BA10" s="131"/>
      <c r="BB10" s="131"/>
      <c r="BC10" s="131"/>
      <c r="BD10" s="131"/>
      <c r="BE10" s="131"/>
      <c r="BF10" s="131">
        <v>21</v>
      </c>
      <c r="BG10" s="131"/>
      <c r="BH10" s="131"/>
      <c r="BI10" s="131"/>
      <c r="BJ10" s="131"/>
      <c r="BK10" s="131"/>
      <c r="BL10" s="131"/>
      <c r="BM10" s="131"/>
      <c r="BN10" s="131"/>
      <c r="BO10" s="131">
        <v>22</v>
      </c>
      <c r="BP10" s="131"/>
      <c r="BQ10" s="131"/>
      <c r="BR10" s="131"/>
      <c r="BS10" s="131"/>
      <c r="BT10" s="131"/>
      <c r="BU10" s="131"/>
      <c r="BV10" s="131"/>
      <c r="BW10" s="131"/>
      <c r="BX10" s="131">
        <v>23</v>
      </c>
      <c r="BY10" s="131"/>
      <c r="BZ10" s="131"/>
      <c r="CA10" s="131"/>
      <c r="CB10" s="131"/>
      <c r="CC10" s="131"/>
      <c r="CD10" s="131"/>
      <c r="CE10" s="131"/>
      <c r="CF10" s="131">
        <v>24</v>
      </c>
      <c r="CG10" s="131"/>
      <c r="CH10" s="131"/>
      <c r="CI10" s="131"/>
      <c r="CJ10" s="131"/>
      <c r="CK10" s="131"/>
      <c r="CL10" s="131"/>
      <c r="CM10" s="131"/>
      <c r="CN10" s="131">
        <v>25</v>
      </c>
      <c r="CO10" s="131"/>
      <c r="CP10" s="131"/>
      <c r="CQ10" s="131"/>
      <c r="CR10" s="131"/>
      <c r="CS10" s="131"/>
      <c r="CT10" s="131"/>
      <c r="CU10" s="131"/>
      <c r="CV10" s="131"/>
      <c r="CW10" s="131">
        <v>26</v>
      </c>
      <c r="CX10" s="131"/>
      <c r="CY10" s="131"/>
      <c r="CZ10" s="131"/>
      <c r="DA10" s="131"/>
      <c r="DB10" s="131"/>
      <c r="DC10" s="131"/>
      <c r="DD10" s="131"/>
      <c r="DE10" s="131">
        <v>27</v>
      </c>
      <c r="DF10" s="131"/>
      <c r="DG10" s="131"/>
      <c r="DH10" s="131"/>
      <c r="DI10" s="131"/>
      <c r="DJ10" s="131"/>
      <c r="DK10" s="131"/>
      <c r="DL10" s="131"/>
      <c r="DM10" s="131">
        <v>28</v>
      </c>
      <c r="DN10" s="131"/>
      <c r="DO10" s="131"/>
      <c r="DP10" s="131"/>
      <c r="DQ10" s="131"/>
      <c r="DR10" s="131"/>
      <c r="DS10" s="131"/>
      <c r="DT10" s="131"/>
      <c r="DU10" s="131"/>
      <c r="DV10" s="131">
        <v>29</v>
      </c>
      <c r="DW10" s="131"/>
      <c r="DX10" s="131"/>
      <c r="DY10" s="131"/>
      <c r="DZ10" s="131"/>
      <c r="EA10" s="131"/>
      <c r="EB10" s="131"/>
      <c r="EC10" s="131"/>
      <c r="ED10" s="131">
        <v>30</v>
      </c>
      <c r="EE10" s="131"/>
      <c r="EF10" s="131"/>
      <c r="EG10" s="131"/>
      <c r="EH10" s="131"/>
      <c r="EI10" s="131"/>
      <c r="EJ10" s="131"/>
      <c r="EK10" s="132"/>
    </row>
    <row r="11" spans="1:141" s="28" customFormat="1" ht="15" customHeight="1" x14ac:dyDescent="0.2">
      <c r="A11" s="78" t="s">
        <v>417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84" t="s">
        <v>44</v>
      </c>
      <c r="U11" s="84"/>
      <c r="V11" s="84"/>
      <c r="W11" s="84"/>
      <c r="X11" s="84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>
        <f>BF12</f>
        <v>20396</v>
      </c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>
        <f>CN12</f>
        <v>20396</v>
      </c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54"/>
    </row>
    <row r="12" spans="1:141" s="28" customFormat="1" ht="12.75" x14ac:dyDescent="0.2">
      <c r="A12" s="118" t="s">
        <v>139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87" t="s">
        <v>425</v>
      </c>
      <c r="U12" s="87"/>
      <c r="V12" s="87"/>
      <c r="W12" s="87"/>
      <c r="X12" s="87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>
        <v>20396</v>
      </c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>
        <f>BF12</f>
        <v>20396</v>
      </c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</row>
    <row r="13" spans="1:141" s="28" customFormat="1" ht="12.75" x14ac:dyDescent="0.2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7"/>
      <c r="U13" s="87"/>
      <c r="V13" s="87"/>
      <c r="W13" s="87"/>
      <c r="X13" s="87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</row>
    <row r="14" spans="1:141" s="28" customFormat="1" ht="15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87"/>
      <c r="U14" s="87"/>
      <c r="V14" s="87"/>
      <c r="W14" s="87"/>
      <c r="X14" s="87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7"/>
    </row>
    <row r="15" spans="1:141" s="28" customFormat="1" ht="15" customHeight="1" x14ac:dyDescent="0.2">
      <c r="A15" s="78" t="s">
        <v>418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87" t="s">
        <v>45</v>
      </c>
      <c r="U15" s="87"/>
      <c r="V15" s="87"/>
      <c r="W15" s="87"/>
      <c r="X15" s="87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</row>
    <row r="16" spans="1:141" s="28" customFormat="1" ht="12.75" x14ac:dyDescent="0.2">
      <c r="A16" s="118" t="s">
        <v>139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87" t="s">
        <v>426</v>
      </c>
      <c r="U16" s="87"/>
      <c r="V16" s="87"/>
      <c r="W16" s="87"/>
      <c r="X16" s="87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</row>
    <row r="17" spans="1:141" s="28" customFormat="1" ht="12.75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7"/>
      <c r="U17" s="87"/>
      <c r="V17" s="87"/>
      <c r="W17" s="87"/>
      <c r="X17" s="87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</row>
    <row r="18" spans="1:141" s="28" customFormat="1" ht="1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87"/>
      <c r="U18" s="87"/>
      <c r="V18" s="87"/>
      <c r="W18" s="87"/>
      <c r="X18" s="87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28" customFormat="1" ht="12.75" x14ac:dyDescent="0.2">
      <c r="A19" s="115" t="s">
        <v>419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87" t="s">
        <v>174</v>
      </c>
      <c r="U19" s="87"/>
      <c r="V19" s="87"/>
      <c r="W19" s="87"/>
      <c r="X19" s="87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1" s="28" customFormat="1" ht="12.75" x14ac:dyDescent="0.2">
      <c r="A20" s="79" t="s">
        <v>420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7"/>
      <c r="U20" s="87"/>
      <c r="V20" s="87"/>
      <c r="W20" s="87"/>
      <c r="X20" s="87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28" customFormat="1" ht="12.75" x14ac:dyDescent="0.2">
      <c r="A21" s="118" t="s">
        <v>139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87" t="s">
        <v>427</v>
      </c>
      <c r="U21" s="87"/>
      <c r="V21" s="87"/>
      <c r="W21" s="87"/>
      <c r="X21" s="87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ht="12.75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7"/>
      <c r="U22" s="87"/>
      <c r="V22" s="87"/>
      <c r="W22" s="87"/>
      <c r="X22" s="87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87"/>
      <c r="U23" s="87"/>
      <c r="V23" s="87"/>
      <c r="W23" s="87"/>
      <c r="X23" s="87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2.75" x14ac:dyDescent="0.2">
      <c r="A24" s="115" t="s">
        <v>421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87" t="s">
        <v>166</v>
      </c>
      <c r="U24" s="87"/>
      <c r="V24" s="87"/>
      <c r="W24" s="87"/>
      <c r="X24" s="87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2.75" x14ac:dyDescent="0.2">
      <c r="A25" s="79" t="s">
        <v>422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7"/>
      <c r="U25" s="87"/>
      <c r="V25" s="87"/>
      <c r="W25" s="87"/>
      <c r="X25" s="87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2.75" x14ac:dyDescent="0.2">
      <c r="A26" s="118" t="s">
        <v>139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87" t="s">
        <v>428</v>
      </c>
      <c r="U26" s="87"/>
      <c r="V26" s="87"/>
      <c r="W26" s="87"/>
      <c r="X26" s="87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7"/>
      <c r="U27" s="87"/>
      <c r="V27" s="87"/>
      <c r="W27" s="87"/>
      <c r="X27" s="87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87"/>
      <c r="U28" s="87"/>
      <c r="V28" s="87"/>
      <c r="W28" s="87"/>
      <c r="X28" s="87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2.75" x14ac:dyDescent="0.2">
      <c r="A29" s="115" t="s">
        <v>423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87" t="s">
        <v>164</v>
      </c>
      <c r="U29" s="87"/>
      <c r="V29" s="87"/>
      <c r="W29" s="87"/>
      <c r="X29" s="87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2.75" x14ac:dyDescent="0.2">
      <c r="A30" s="79" t="s">
        <v>424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7"/>
      <c r="U30" s="87"/>
      <c r="V30" s="87"/>
      <c r="W30" s="87"/>
      <c r="X30" s="87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2.75" x14ac:dyDescent="0.2">
      <c r="A31" s="118" t="s">
        <v>139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87" t="s">
        <v>429</v>
      </c>
      <c r="U31" s="87"/>
      <c r="V31" s="87"/>
      <c r="W31" s="87"/>
      <c r="X31" s="87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2.75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7"/>
      <c r="U32" s="87"/>
      <c r="V32" s="87"/>
      <c r="W32" s="87"/>
      <c r="X32" s="87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8" customFormat="1" ht="15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87"/>
      <c r="U33" s="87"/>
      <c r="V33" s="87"/>
      <c r="W33" s="87"/>
      <c r="X33" s="87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8" customFormat="1" ht="15" customHeight="1" thickBot="1" x14ac:dyDescent="0.25">
      <c r="A34" s="113" t="s">
        <v>42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4"/>
      <c r="T34" s="170" t="s">
        <v>46</v>
      </c>
      <c r="U34" s="171"/>
      <c r="V34" s="171"/>
      <c r="W34" s="171"/>
      <c r="X34" s="171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>
        <f>BF11</f>
        <v>20396</v>
      </c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>
        <f>CN11</f>
        <v>20396</v>
      </c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73"/>
    </row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54</v>
      </c>
      <c r="W38" s="89" t="s">
        <v>1225</v>
      </c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Q38" s="89" t="s">
        <v>1224</v>
      </c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</row>
    <row r="39" spans="1:141" s="27" customFormat="1" ht="10.5" x14ac:dyDescent="0.2">
      <c r="W39" s="98" t="s">
        <v>50</v>
      </c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G39" s="98" t="s">
        <v>51</v>
      </c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Q39" s="98" t="s">
        <v>52</v>
      </c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</row>
    <row r="40" spans="1:141" s="28" customFormat="1" ht="12.75" x14ac:dyDescent="0.2">
      <c r="A40" s="31" t="s">
        <v>53</v>
      </c>
      <c r="W40" s="89" t="s">
        <v>1194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G40" s="89" t="s">
        <v>1180</v>
      </c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Q40" s="96" t="s">
        <v>1187</v>
      </c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</row>
    <row r="41" spans="1:141" s="27" customFormat="1" ht="10.5" x14ac:dyDescent="0.2">
      <c r="W41" s="98" t="s">
        <v>50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G41" s="98" t="s">
        <v>93</v>
      </c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Q41" s="98" t="s">
        <v>175</v>
      </c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</row>
    <row r="42" spans="1:141" s="28" customFormat="1" ht="12.75" x14ac:dyDescent="0.2">
      <c r="A42" s="26" t="s">
        <v>55</v>
      </c>
      <c r="B42" s="96" t="s">
        <v>1181</v>
      </c>
      <c r="C42" s="96"/>
      <c r="D42" s="96"/>
      <c r="E42" s="31" t="s">
        <v>56</v>
      </c>
      <c r="G42" s="89" t="s">
        <v>1182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>
        <v>20</v>
      </c>
      <c r="S42" s="90"/>
      <c r="T42" s="90"/>
      <c r="U42" s="91" t="s">
        <v>1221</v>
      </c>
      <c r="V42" s="91"/>
      <c r="W42" s="91"/>
      <c r="X42" s="31" t="s">
        <v>14</v>
      </c>
    </row>
    <row r="44" spans="1:141" x14ac:dyDescent="0.2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41" s="3" customFormat="1" ht="12" customHeight="1" x14ac:dyDescent="0.2">
      <c r="A45" s="20" t="s">
        <v>1159</v>
      </c>
    </row>
    <row r="46" spans="1:141" s="3" customFormat="1" ht="12" customHeight="1" x14ac:dyDescent="0.2">
      <c r="A46" s="20" t="s">
        <v>1161</v>
      </c>
    </row>
  </sheetData>
  <mergeCells count="401"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  <mergeCell ref="DE16:DL17"/>
    <mergeCell ref="DE18:DL18"/>
    <mergeCell ref="DE19:DL20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DM14:DU14"/>
    <mergeCell ref="ED10:EK10"/>
    <mergeCell ref="B42:D42"/>
    <mergeCell ref="G42:Q42"/>
    <mergeCell ref="R42:T42"/>
    <mergeCell ref="U42:W42"/>
    <mergeCell ref="DV33:EC33"/>
    <mergeCell ref="DV34:EC34"/>
    <mergeCell ref="W38:BD38"/>
    <mergeCell ref="BG38:CN38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A34:S34"/>
    <mergeCell ref="T33:X33"/>
    <mergeCell ref="AX33:BE33"/>
    <mergeCell ref="CF33:CM33"/>
    <mergeCell ref="CN33:CV33"/>
    <mergeCell ref="CW33:DD33"/>
    <mergeCell ref="DV23:EC23"/>
    <mergeCell ref="DV24:EC25"/>
    <mergeCell ref="DV26:EC27"/>
    <mergeCell ref="DM33:DU33"/>
    <mergeCell ref="DM34:DU34"/>
    <mergeCell ref="DV6:EC6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M10:DU10"/>
    <mergeCell ref="DM11:DU11"/>
    <mergeCell ref="ED12:EK13"/>
    <mergeCell ref="DV12:EC13"/>
    <mergeCell ref="ED9:EK9"/>
    <mergeCell ref="DM15:DU15"/>
    <mergeCell ref="DM16:DU17"/>
    <mergeCell ref="DM18:DU18"/>
    <mergeCell ref="CW8:DD8"/>
    <mergeCell ref="CW9:DD9"/>
    <mergeCell ref="CW10:DD10"/>
    <mergeCell ref="CW11:DD11"/>
    <mergeCell ref="DE7:DL7"/>
    <mergeCell ref="DE8:DL8"/>
    <mergeCell ref="BX10:CE10"/>
    <mergeCell ref="BX11:CE11"/>
    <mergeCell ref="CF10:CM10"/>
    <mergeCell ref="CF11:CM11"/>
    <mergeCell ref="BX7:CE7"/>
    <mergeCell ref="BX9:CE9"/>
    <mergeCell ref="CW12:DD13"/>
    <mergeCell ref="CW14:DD14"/>
    <mergeCell ref="CW6:DD6"/>
    <mergeCell ref="CN12:CV13"/>
    <mergeCell ref="CN14:CV14"/>
    <mergeCell ref="CN5:CV5"/>
    <mergeCell ref="CN6:CV6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AX24:BE25"/>
    <mergeCell ref="CF24:CM25"/>
    <mergeCell ref="CN24:CV25"/>
    <mergeCell ref="BF23:BN23"/>
    <mergeCell ref="BO23:BW23"/>
    <mergeCell ref="BX23:CE23"/>
    <mergeCell ref="CW7:DD7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BO28:BW28"/>
    <mergeCell ref="BX28:CE28"/>
    <mergeCell ref="AX26:BE27"/>
    <mergeCell ref="BF26:BN27"/>
    <mergeCell ref="BO26:BW27"/>
    <mergeCell ref="BX26:CE27"/>
    <mergeCell ref="BX31:CE32"/>
    <mergeCell ref="ED34:EK34"/>
    <mergeCell ref="AH5:AO5"/>
    <mergeCell ref="AP5:AW5"/>
    <mergeCell ref="CF7:CM7"/>
    <mergeCell ref="CF8:CM8"/>
    <mergeCell ref="CF9:CM9"/>
    <mergeCell ref="T34:X34"/>
    <mergeCell ref="Y34:AG34"/>
    <mergeCell ref="AH34:AO34"/>
    <mergeCell ref="AP34:AW34"/>
    <mergeCell ref="AX34:BE34"/>
    <mergeCell ref="CF34:CM34"/>
    <mergeCell ref="CN34:CV34"/>
    <mergeCell ref="CW34:DD34"/>
    <mergeCell ref="DE34:DL34"/>
    <mergeCell ref="BF33:BN33"/>
    <mergeCell ref="BO33:BW33"/>
    <mergeCell ref="BX33:CE33"/>
    <mergeCell ref="ED33:EK33"/>
    <mergeCell ref="DE33:DL33"/>
    <mergeCell ref="AX31:BE32"/>
    <mergeCell ref="BF31:BN32"/>
    <mergeCell ref="BO31:BW32"/>
    <mergeCell ref="BF34:BN34"/>
    <mergeCell ref="A33:S33"/>
    <mergeCell ref="ED31:EK32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DM31:DU32"/>
    <mergeCell ref="A31:S31"/>
    <mergeCell ref="DV31:EC32"/>
    <mergeCell ref="Y33:AG33"/>
    <mergeCell ref="AH33:AO33"/>
    <mergeCell ref="AP33:AW33"/>
    <mergeCell ref="DE28:DL28"/>
    <mergeCell ref="A28:S28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CW29:DD30"/>
    <mergeCell ref="CF29:CM30"/>
    <mergeCell ref="CN29:CV30"/>
    <mergeCell ref="T29:X30"/>
    <mergeCell ref="Y29:AG30"/>
    <mergeCell ref="AH29:AO30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A26:S26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BX24:CE25"/>
    <mergeCell ref="T24:X25"/>
    <mergeCell ref="Y24:AG25"/>
    <mergeCell ref="AH24:AO25"/>
    <mergeCell ref="A21:S21"/>
    <mergeCell ref="T19:X20"/>
    <mergeCell ref="Y19:AG20"/>
    <mergeCell ref="AH19:AO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Y21:AG22"/>
    <mergeCell ref="AH21:AO22"/>
    <mergeCell ref="AP21:AW22"/>
    <mergeCell ref="BF19:BN20"/>
    <mergeCell ref="BO19:BW20"/>
    <mergeCell ref="BX19:CE20"/>
    <mergeCell ref="DM21:DU22"/>
    <mergeCell ref="A19:S19"/>
    <mergeCell ref="DM19:DU20"/>
    <mergeCell ref="DV19:EC20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18:AW18"/>
    <mergeCell ref="AX18:BE18"/>
    <mergeCell ref="CF18:CM18"/>
    <mergeCell ref="BO16:BW17"/>
    <mergeCell ref="BX16:CE17"/>
    <mergeCell ref="ED16:EK17"/>
    <mergeCell ref="DV18:EC18"/>
    <mergeCell ref="ED14:EK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BF16:BN17"/>
    <mergeCell ref="A15:S15"/>
    <mergeCell ref="T14:X14"/>
    <mergeCell ref="Y14:AG14"/>
    <mergeCell ref="AH14:AO14"/>
    <mergeCell ref="AP14:AW14"/>
    <mergeCell ref="AX14:BE14"/>
    <mergeCell ref="BF14:BN14"/>
    <mergeCell ref="CF14:CM14"/>
    <mergeCell ref="CF15:CM15"/>
    <mergeCell ref="A14:S14"/>
    <mergeCell ref="T15:X15"/>
    <mergeCell ref="Y15:AG15"/>
    <mergeCell ref="AH15:AO15"/>
    <mergeCell ref="AP15:AW15"/>
    <mergeCell ref="AX15:BE15"/>
    <mergeCell ref="BF15:BN15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CF12:CM13"/>
    <mergeCell ref="A12:S12"/>
    <mergeCell ref="T12:X13"/>
    <mergeCell ref="BX12:CE13"/>
    <mergeCell ref="A13:S13"/>
    <mergeCell ref="BX8:CE8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A9:S9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AH9:AO9"/>
    <mergeCell ref="AP9:AW9"/>
    <mergeCell ref="AX9:BE9"/>
    <mergeCell ref="BF9:BN9"/>
    <mergeCell ref="BO9:BW9"/>
    <mergeCell ref="A5:S5"/>
    <mergeCell ref="BO11:BW11"/>
    <mergeCell ref="CN8:CV8"/>
    <mergeCell ref="CN9:CV9"/>
    <mergeCell ref="CN10:CV10"/>
    <mergeCell ref="CN11:CV11"/>
    <mergeCell ref="BX6:CE6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BX5:CM5"/>
    <mergeCell ref="Y3:AG3"/>
    <mergeCell ref="BF3:BN3"/>
    <mergeCell ref="AX7:BE7"/>
    <mergeCell ref="BF7:BN7"/>
    <mergeCell ref="BO7:BW7"/>
    <mergeCell ref="T5:X5"/>
    <mergeCell ref="Y5:AG5"/>
    <mergeCell ref="AX5:BE5"/>
    <mergeCell ref="BF5:BN5"/>
    <mergeCell ref="BO5:BW5"/>
    <mergeCell ref="AP7:AW7"/>
    <mergeCell ref="A4:S4"/>
    <mergeCell ref="A3:S3"/>
    <mergeCell ref="T3:X3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CN4:DL4"/>
    <mergeCell ref="T4:X4"/>
    <mergeCell ref="Y4:AG4"/>
    <mergeCell ref="BF4:BN4"/>
    <mergeCell ref="AH4:AO4"/>
    <mergeCell ref="AP4:BE4"/>
    <mergeCell ref="BO4:CM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Q41"/>
  <sheetViews>
    <sheetView workbookViewId="0">
      <selection activeCell="CG35" sqref="CG35:DN35"/>
    </sheetView>
  </sheetViews>
  <sheetFormatPr defaultColWidth="1.42578125" defaultRowHeight="15.75" x14ac:dyDescent="0.25"/>
  <cols>
    <col min="1" max="16384" width="1.42578125" style="1"/>
  </cols>
  <sheetData>
    <row r="1" spans="1:147" x14ac:dyDescent="0.25">
      <c r="A1" s="81" t="s">
        <v>452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7" ht="15.75" customHeight="1" x14ac:dyDescent="0.25">
      <c r="A2" s="81" t="s">
        <v>453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</row>
    <row r="3" spans="1:147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5" thickBot="1" x14ac:dyDescent="0.25">
      <c r="DW4" s="82" t="s">
        <v>6</v>
      </c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</row>
    <row r="5" spans="1:147" s="28" customFormat="1" ht="12.75" x14ac:dyDescent="0.2">
      <c r="A5" s="31"/>
      <c r="BL5" s="26" t="s">
        <v>13</v>
      </c>
      <c r="BM5" s="89" t="s">
        <v>1182</v>
      </c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90">
        <v>20</v>
      </c>
      <c r="BY5" s="90"/>
      <c r="BZ5" s="90"/>
      <c r="CA5" s="91" t="s">
        <v>1221</v>
      </c>
      <c r="CB5" s="91"/>
      <c r="CC5" s="91"/>
      <c r="CD5" s="31" t="s">
        <v>14</v>
      </c>
      <c r="DU5" s="26" t="s">
        <v>7</v>
      </c>
      <c r="DW5" s="83" t="s">
        <v>1222</v>
      </c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7" s="28" customFormat="1" ht="12.75" x14ac:dyDescent="0.2">
      <c r="A6" s="31"/>
      <c r="DU6" s="26" t="s">
        <v>8</v>
      </c>
      <c r="DW6" s="86" t="s">
        <v>1171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7" s="28" customFormat="1" ht="12.75" x14ac:dyDescent="0.2">
      <c r="A7" s="31"/>
      <c r="DU7" s="26" t="s">
        <v>9</v>
      </c>
      <c r="DW7" s="86" t="s">
        <v>1186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7" s="28" customFormat="1" ht="12.75" x14ac:dyDescent="0.2">
      <c r="A8" s="31" t="s">
        <v>15</v>
      </c>
      <c r="Z8" s="89" t="s">
        <v>1185</v>
      </c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U8" s="26" t="s">
        <v>10</v>
      </c>
      <c r="DW8" s="86" t="s">
        <v>1173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7" s="28" customFormat="1" ht="12.75" x14ac:dyDescent="0.2">
      <c r="A9" s="31" t="s">
        <v>16</v>
      </c>
      <c r="DU9" s="26"/>
      <c r="DW9" s="86" t="s">
        <v>1174</v>
      </c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7" s="28" customFormat="1" ht="12.75" x14ac:dyDescent="0.2">
      <c r="A10" s="31" t="s">
        <v>17</v>
      </c>
      <c r="Z10" s="89" t="s">
        <v>1193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26" t="s">
        <v>11</v>
      </c>
      <c r="DW10" s="86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7" s="28" customFormat="1" ht="12.75" x14ac:dyDescent="0.2">
      <c r="A11" s="31" t="s">
        <v>18</v>
      </c>
      <c r="Z11" s="89" t="s">
        <v>1178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U11" s="26" t="s">
        <v>12</v>
      </c>
      <c r="DW11" s="86" t="s">
        <v>1175</v>
      </c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7" s="28" customFormat="1" ht="13.5" thickBot="1" x14ac:dyDescent="0.25">
      <c r="A12" s="31" t="s">
        <v>19</v>
      </c>
      <c r="DU12" s="26"/>
      <c r="DW12" s="99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1"/>
    </row>
    <row r="14" spans="1:147" s="37" customFormat="1" ht="12" x14ac:dyDescent="0.2">
      <c r="A14" s="251" t="s">
        <v>456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2"/>
      <c r="O14" s="250" t="s">
        <v>387</v>
      </c>
      <c r="P14" s="251"/>
      <c r="Q14" s="251"/>
      <c r="R14" s="251"/>
      <c r="S14" s="251"/>
      <c r="T14" s="251"/>
      <c r="U14" s="251"/>
      <c r="V14" s="251"/>
      <c r="W14" s="252"/>
      <c r="X14" s="250" t="s">
        <v>24</v>
      </c>
      <c r="Y14" s="251"/>
      <c r="Z14" s="251"/>
      <c r="AA14" s="251"/>
      <c r="AB14" s="252"/>
      <c r="AC14" s="250" t="s">
        <v>458</v>
      </c>
      <c r="AD14" s="251"/>
      <c r="AE14" s="251"/>
      <c r="AF14" s="251"/>
      <c r="AG14" s="251"/>
      <c r="AH14" s="252"/>
      <c r="AI14" s="251" t="s">
        <v>392</v>
      </c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0" t="s">
        <v>22</v>
      </c>
      <c r="AV14" s="251"/>
      <c r="AW14" s="251"/>
      <c r="AX14" s="251"/>
      <c r="AY14" s="252"/>
      <c r="AZ14" s="250" t="s">
        <v>381</v>
      </c>
      <c r="BA14" s="251"/>
      <c r="BB14" s="251"/>
      <c r="BC14" s="251"/>
      <c r="BD14" s="251"/>
      <c r="BE14" s="252"/>
      <c r="BF14" s="251" t="s">
        <v>393</v>
      </c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0" t="s">
        <v>461</v>
      </c>
      <c r="CE14" s="251"/>
      <c r="CF14" s="251"/>
      <c r="CG14" s="251"/>
      <c r="CH14" s="251"/>
      <c r="CI14" s="252"/>
      <c r="CJ14" s="251" t="s">
        <v>469</v>
      </c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2"/>
      <c r="DN14" s="250" t="s">
        <v>470</v>
      </c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36"/>
      <c r="EM14" s="36"/>
      <c r="EN14" s="36"/>
      <c r="EO14" s="36"/>
      <c r="EP14" s="36"/>
      <c r="EQ14" s="36"/>
    </row>
    <row r="15" spans="1:147" s="37" customFormat="1" ht="12" x14ac:dyDescent="0.2">
      <c r="A15" s="248" t="s">
        <v>457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9"/>
      <c r="O15" s="247"/>
      <c r="P15" s="248"/>
      <c r="Q15" s="248"/>
      <c r="R15" s="248"/>
      <c r="S15" s="248"/>
      <c r="T15" s="248"/>
      <c r="U15" s="248"/>
      <c r="V15" s="248"/>
      <c r="W15" s="249"/>
      <c r="X15" s="247" t="s">
        <v>390</v>
      </c>
      <c r="Y15" s="248"/>
      <c r="Z15" s="248"/>
      <c r="AA15" s="248"/>
      <c r="AB15" s="249"/>
      <c r="AC15" s="247" t="s">
        <v>459</v>
      </c>
      <c r="AD15" s="248"/>
      <c r="AE15" s="248"/>
      <c r="AF15" s="248"/>
      <c r="AG15" s="248"/>
      <c r="AH15" s="249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7" t="s">
        <v>25</v>
      </c>
      <c r="AV15" s="248"/>
      <c r="AW15" s="248"/>
      <c r="AX15" s="248"/>
      <c r="AY15" s="249"/>
      <c r="AZ15" s="247"/>
      <c r="BA15" s="248"/>
      <c r="BB15" s="248"/>
      <c r="BC15" s="248"/>
      <c r="BD15" s="248"/>
      <c r="BE15" s="249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7" t="s">
        <v>462</v>
      </c>
      <c r="CE15" s="248"/>
      <c r="CF15" s="248"/>
      <c r="CG15" s="248"/>
      <c r="CH15" s="248"/>
      <c r="CI15" s="249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9"/>
      <c r="DN15" s="247" t="s">
        <v>471</v>
      </c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36"/>
      <c r="EM15" s="36"/>
      <c r="EN15" s="36"/>
      <c r="EO15" s="36"/>
      <c r="EP15" s="36"/>
      <c r="EQ15" s="36"/>
    </row>
    <row r="16" spans="1:147" s="37" customFormat="1" ht="12" x14ac:dyDescent="0.2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9"/>
      <c r="O16" s="247"/>
      <c r="P16" s="248"/>
      <c r="Q16" s="248"/>
      <c r="R16" s="248"/>
      <c r="S16" s="248"/>
      <c r="T16" s="248"/>
      <c r="U16" s="248"/>
      <c r="V16" s="248"/>
      <c r="W16" s="249"/>
      <c r="X16" s="247"/>
      <c r="Y16" s="248"/>
      <c r="Z16" s="248"/>
      <c r="AA16" s="248"/>
      <c r="AB16" s="249"/>
      <c r="AC16" s="247" t="s">
        <v>41</v>
      </c>
      <c r="AD16" s="248"/>
      <c r="AE16" s="248"/>
      <c r="AF16" s="248"/>
      <c r="AG16" s="248"/>
      <c r="AH16" s="249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7"/>
      <c r="AV16" s="248"/>
      <c r="AW16" s="248"/>
      <c r="AX16" s="248"/>
      <c r="AY16" s="249"/>
      <c r="AZ16" s="247"/>
      <c r="BA16" s="248"/>
      <c r="BB16" s="248"/>
      <c r="BC16" s="248"/>
      <c r="BD16" s="248"/>
      <c r="BE16" s="249"/>
      <c r="BF16" s="248"/>
      <c r="BG16" s="248"/>
      <c r="BH16" s="248"/>
      <c r="BI16" s="248"/>
      <c r="BJ16" s="248"/>
      <c r="BK16" s="248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47" t="s">
        <v>463</v>
      </c>
      <c r="CE16" s="248"/>
      <c r="CF16" s="248"/>
      <c r="CG16" s="248"/>
      <c r="CH16" s="248"/>
      <c r="CI16" s="249"/>
      <c r="CJ16" s="248"/>
      <c r="CK16" s="248"/>
      <c r="CL16" s="248"/>
      <c r="CM16" s="248"/>
      <c r="CN16" s="248"/>
      <c r="CO16" s="248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4"/>
      <c r="DN16" s="247" t="s">
        <v>472</v>
      </c>
      <c r="DO16" s="248"/>
      <c r="DP16" s="248"/>
      <c r="DQ16" s="248"/>
      <c r="DR16" s="248"/>
      <c r="DS16" s="248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36"/>
      <c r="EM16" s="36"/>
      <c r="EN16" s="36"/>
      <c r="EO16" s="36"/>
      <c r="EP16" s="36"/>
      <c r="EQ16" s="36"/>
    </row>
    <row r="17" spans="1:147" s="37" customFormat="1" ht="12" x14ac:dyDescent="0.2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9"/>
      <c r="O17" s="247"/>
      <c r="P17" s="248"/>
      <c r="Q17" s="248"/>
      <c r="R17" s="248"/>
      <c r="S17" s="248"/>
      <c r="T17" s="248"/>
      <c r="U17" s="248"/>
      <c r="V17" s="248"/>
      <c r="W17" s="249"/>
      <c r="X17" s="247"/>
      <c r="Y17" s="248"/>
      <c r="Z17" s="248"/>
      <c r="AA17" s="248"/>
      <c r="AB17" s="249"/>
      <c r="AC17" s="247"/>
      <c r="AD17" s="248"/>
      <c r="AE17" s="248"/>
      <c r="AF17" s="248"/>
      <c r="AG17" s="248"/>
      <c r="AH17" s="249"/>
      <c r="AI17" s="250" t="s">
        <v>473</v>
      </c>
      <c r="AJ17" s="251"/>
      <c r="AK17" s="251"/>
      <c r="AL17" s="251"/>
      <c r="AM17" s="251"/>
      <c r="AN17" s="251"/>
      <c r="AO17" s="252"/>
      <c r="AP17" s="250" t="s">
        <v>30</v>
      </c>
      <c r="AQ17" s="251"/>
      <c r="AR17" s="251"/>
      <c r="AS17" s="251"/>
      <c r="AT17" s="252"/>
      <c r="AU17" s="247"/>
      <c r="AV17" s="248"/>
      <c r="AW17" s="248"/>
      <c r="AX17" s="248"/>
      <c r="AY17" s="249"/>
      <c r="AZ17" s="247"/>
      <c r="BA17" s="248"/>
      <c r="BB17" s="248"/>
      <c r="BC17" s="248"/>
      <c r="BD17" s="248"/>
      <c r="BE17" s="249"/>
      <c r="BF17" s="250" t="s">
        <v>32</v>
      </c>
      <c r="BG17" s="251"/>
      <c r="BH17" s="251"/>
      <c r="BI17" s="251"/>
      <c r="BJ17" s="251"/>
      <c r="BK17" s="252"/>
      <c r="BL17" s="260" t="s">
        <v>139</v>
      </c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51"/>
      <c r="BY17" s="251"/>
      <c r="BZ17" s="251"/>
      <c r="CA17" s="251"/>
      <c r="CB17" s="251"/>
      <c r="CC17" s="251"/>
      <c r="CD17" s="247" t="s">
        <v>464</v>
      </c>
      <c r="CE17" s="248"/>
      <c r="CF17" s="248"/>
      <c r="CG17" s="248"/>
      <c r="CH17" s="248"/>
      <c r="CI17" s="249"/>
      <c r="CJ17" s="250" t="s">
        <v>32</v>
      </c>
      <c r="CK17" s="251"/>
      <c r="CL17" s="251"/>
      <c r="CM17" s="251"/>
      <c r="CN17" s="251"/>
      <c r="CO17" s="252"/>
      <c r="CP17" s="260" t="s">
        <v>139</v>
      </c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51"/>
      <c r="DI17" s="251"/>
      <c r="DJ17" s="251"/>
      <c r="DK17" s="251"/>
      <c r="DL17" s="251"/>
      <c r="DM17" s="251"/>
      <c r="DN17" s="250" t="s">
        <v>32</v>
      </c>
      <c r="DO17" s="251"/>
      <c r="DP17" s="251"/>
      <c r="DQ17" s="251"/>
      <c r="DR17" s="251"/>
      <c r="DS17" s="252"/>
      <c r="DT17" s="261" t="s">
        <v>139</v>
      </c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36"/>
      <c r="EM17" s="36"/>
      <c r="EN17" s="36"/>
      <c r="EO17" s="36"/>
      <c r="EP17" s="36"/>
      <c r="EQ17" s="36"/>
    </row>
    <row r="18" spans="1:147" s="37" customFormat="1" ht="12" x14ac:dyDescent="0.2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9"/>
      <c r="O18" s="247"/>
      <c r="P18" s="248"/>
      <c r="Q18" s="248"/>
      <c r="R18" s="248"/>
      <c r="S18" s="248"/>
      <c r="T18" s="248"/>
      <c r="U18" s="248"/>
      <c r="V18" s="248"/>
      <c r="W18" s="249"/>
      <c r="X18" s="247"/>
      <c r="Y18" s="248"/>
      <c r="Z18" s="248"/>
      <c r="AA18" s="248"/>
      <c r="AB18" s="249"/>
      <c r="AC18" s="247"/>
      <c r="AD18" s="248"/>
      <c r="AE18" s="248"/>
      <c r="AF18" s="248"/>
      <c r="AG18" s="248"/>
      <c r="AH18" s="249"/>
      <c r="AI18" s="247" t="s">
        <v>474</v>
      </c>
      <c r="AJ18" s="248"/>
      <c r="AK18" s="248"/>
      <c r="AL18" s="248"/>
      <c r="AM18" s="248"/>
      <c r="AN18" s="248"/>
      <c r="AO18" s="249"/>
      <c r="AP18" s="247" t="s">
        <v>31</v>
      </c>
      <c r="AQ18" s="248"/>
      <c r="AR18" s="248"/>
      <c r="AS18" s="248"/>
      <c r="AT18" s="249"/>
      <c r="AU18" s="247"/>
      <c r="AV18" s="248"/>
      <c r="AW18" s="248"/>
      <c r="AX18" s="248"/>
      <c r="AY18" s="249"/>
      <c r="AZ18" s="247"/>
      <c r="BA18" s="248"/>
      <c r="BB18" s="248"/>
      <c r="BC18" s="248"/>
      <c r="BD18" s="248"/>
      <c r="BE18" s="249"/>
      <c r="BF18" s="247"/>
      <c r="BG18" s="248"/>
      <c r="BH18" s="248"/>
      <c r="BI18" s="248"/>
      <c r="BJ18" s="248"/>
      <c r="BK18" s="249"/>
      <c r="BL18" s="251" t="s">
        <v>409</v>
      </c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0" t="s">
        <v>475</v>
      </c>
      <c r="BY18" s="251"/>
      <c r="BZ18" s="251"/>
      <c r="CA18" s="251"/>
      <c r="CB18" s="251"/>
      <c r="CC18" s="252"/>
      <c r="CD18" s="247" t="s">
        <v>465</v>
      </c>
      <c r="CE18" s="248"/>
      <c r="CF18" s="248"/>
      <c r="CG18" s="248"/>
      <c r="CH18" s="248"/>
      <c r="CI18" s="249"/>
      <c r="CJ18" s="247"/>
      <c r="CK18" s="248"/>
      <c r="CL18" s="248"/>
      <c r="CM18" s="248"/>
      <c r="CN18" s="248"/>
      <c r="CO18" s="249"/>
      <c r="CP18" s="251" t="s">
        <v>478</v>
      </c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0" t="s">
        <v>490</v>
      </c>
      <c r="DI18" s="251"/>
      <c r="DJ18" s="251"/>
      <c r="DK18" s="251"/>
      <c r="DL18" s="251"/>
      <c r="DM18" s="252"/>
      <c r="DN18" s="247"/>
      <c r="DO18" s="248"/>
      <c r="DP18" s="248"/>
      <c r="DQ18" s="248"/>
      <c r="DR18" s="248"/>
      <c r="DS18" s="249"/>
      <c r="DT18" s="250" t="s">
        <v>499</v>
      </c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2"/>
      <c r="EF18" s="255" t="s">
        <v>505</v>
      </c>
      <c r="EG18" s="255"/>
      <c r="EH18" s="255"/>
      <c r="EI18" s="255"/>
      <c r="EJ18" s="255"/>
      <c r="EK18" s="255"/>
      <c r="EL18" s="36"/>
      <c r="EM18" s="36"/>
      <c r="EN18" s="36"/>
      <c r="EO18" s="36"/>
      <c r="EP18" s="36"/>
      <c r="EQ18" s="36"/>
    </row>
    <row r="19" spans="1:147" s="37" customFormat="1" ht="12" x14ac:dyDescent="0.2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9"/>
      <c r="O19" s="247"/>
      <c r="P19" s="248"/>
      <c r="Q19" s="248"/>
      <c r="R19" s="248"/>
      <c r="S19" s="248"/>
      <c r="T19" s="248"/>
      <c r="U19" s="248"/>
      <c r="V19" s="248"/>
      <c r="W19" s="249"/>
      <c r="X19" s="247"/>
      <c r="Y19" s="248"/>
      <c r="Z19" s="248"/>
      <c r="AA19" s="248"/>
      <c r="AB19" s="249"/>
      <c r="AC19" s="247"/>
      <c r="AD19" s="248"/>
      <c r="AE19" s="248"/>
      <c r="AF19" s="248"/>
      <c r="AG19" s="248"/>
      <c r="AH19" s="249"/>
      <c r="AI19" s="247"/>
      <c r="AJ19" s="248"/>
      <c r="AK19" s="248"/>
      <c r="AL19" s="248"/>
      <c r="AM19" s="248"/>
      <c r="AN19" s="248"/>
      <c r="AO19" s="249"/>
      <c r="AP19" s="247"/>
      <c r="AQ19" s="248"/>
      <c r="AR19" s="248"/>
      <c r="AS19" s="248"/>
      <c r="AT19" s="249"/>
      <c r="AU19" s="247"/>
      <c r="AV19" s="248"/>
      <c r="AW19" s="248"/>
      <c r="AX19" s="248"/>
      <c r="AY19" s="249"/>
      <c r="AZ19" s="247"/>
      <c r="BA19" s="248"/>
      <c r="BB19" s="248"/>
      <c r="BC19" s="248"/>
      <c r="BD19" s="248"/>
      <c r="BE19" s="249"/>
      <c r="BF19" s="247"/>
      <c r="BG19" s="248"/>
      <c r="BH19" s="248"/>
      <c r="BI19" s="248"/>
      <c r="BJ19" s="248"/>
      <c r="BK19" s="249"/>
      <c r="BL19" s="253" t="s">
        <v>410</v>
      </c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47" t="s">
        <v>476</v>
      </c>
      <c r="BY19" s="248"/>
      <c r="BZ19" s="248"/>
      <c r="CA19" s="248"/>
      <c r="CB19" s="248"/>
      <c r="CC19" s="249"/>
      <c r="CD19" s="247" t="s">
        <v>466</v>
      </c>
      <c r="CE19" s="248"/>
      <c r="CF19" s="248"/>
      <c r="CG19" s="248"/>
      <c r="CH19" s="248"/>
      <c r="CI19" s="249"/>
      <c r="CJ19" s="247"/>
      <c r="CK19" s="248"/>
      <c r="CL19" s="248"/>
      <c r="CM19" s="248"/>
      <c r="CN19" s="248"/>
      <c r="CO19" s="249"/>
      <c r="CP19" s="248" t="s">
        <v>477</v>
      </c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7" t="s">
        <v>491</v>
      </c>
      <c r="DI19" s="248"/>
      <c r="DJ19" s="248"/>
      <c r="DK19" s="248"/>
      <c r="DL19" s="248"/>
      <c r="DM19" s="249"/>
      <c r="DN19" s="247"/>
      <c r="DO19" s="248"/>
      <c r="DP19" s="248"/>
      <c r="DQ19" s="248"/>
      <c r="DR19" s="248"/>
      <c r="DS19" s="249"/>
      <c r="DT19" s="257" t="s">
        <v>500</v>
      </c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4"/>
      <c r="EF19" s="255" t="s">
        <v>506</v>
      </c>
      <c r="EG19" s="255"/>
      <c r="EH19" s="255"/>
      <c r="EI19" s="255"/>
      <c r="EJ19" s="255"/>
      <c r="EK19" s="255"/>
      <c r="EL19" s="36"/>
      <c r="EM19" s="36"/>
      <c r="EN19" s="36"/>
      <c r="EO19" s="36"/>
      <c r="EP19" s="36"/>
      <c r="EQ19" s="36"/>
    </row>
    <row r="20" spans="1:147" s="37" customFormat="1" ht="12" x14ac:dyDescent="0.2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9"/>
      <c r="O20" s="247"/>
      <c r="P20" s="248"/>
      <c r="Q20" s="248"/>
      <c r="R20" s="248"/>
      <c r="S20" s="248"/>
      <c r="T20" s="248"/>
      <c r="U20" s="248"/>
      <c r="V20" s="248"/>
      <c r="W20" s="249"/>
      <c r="X20" s="247"/>
      <c r="Y20" s="248"/>
      <c r="Z20" s="248"/>
      <c r="AA20" s="248"/>
      <c r="AB20" s="249"/>
      <c r="AC20" s="247"/>
      <c r="AD20" s="248"/>
      <c r="AE20" s="248"/>
      <c r="AF20" s="248"/>
      <c r="AG20" s="248"/>
      <c r="AH20" s="249"/>
      <c r="AI20" s="247"/>
      <c r="AJ20" s="248"/>
      <c r="AK20" s="248"/>
      <c r="AL20" s="248"/>
      <c r="AM20" s="248"/>
      <c r="AN20" s="248"/>
      <c r="AO20" s="249"/>
      <c r="AP20" s="247"/>
      <c r="AQ20" s="248"/>
      <c r="AR20" s="248"/>
      <c r="AS20" s="248"/>
      <c r="AT20" s="249"/>
      <c r="AU20" s="247"/>
      <c r="AV20" s="248"/>
      <c r="AW20" s="248"/>
      <c r="AX20" s="248"/>
      <c r="AY20" s="249"/>
      <c r="AZ20" s="247"/>
      <c r="BA20" s="248"/>
      <c r="BB20" s="248"/>
      <c r="BC20" s="248"/>
      <c r="BD20" s="248"/>
      <c r="BE20" s="249"/>
      <c r="BF20" s="247"/>
      <c r="BG20" s="248"/>
      <c r="BH20" s="248"/>
      <c r="BI20" s="248"/>
      <c r="BJ20" s="248"/>
      <c r="BK20" s="249"/>
      <c r="BL20" s="251" t="s">
        <v>416</v>
      </c>
      <c r="BM20" s="251"/>
      <c r="BN20" s="251"/>
      <c r="BO20" s="251"/>
      <c r="BP20" s="251"/>
      <c r="BQ20" s="252"/>
      <c r="BR20" s="250" t="s">
        <v>492</v>
      </c>
      <c r="BS20" s="251"/>
      <c r="BT20" s="251"/>
      <c r="BU20" s="251"/>
      <c r="BV20" s="251"/>
      <c r="BW20" s="251"/>
      <c r="BX20" s="247" t="s">
        <v>408</v>
      </c>
      <c r="BY20" s="248"/>
      <c r="BZ20" s="248"/>
      <c r="CA20" s="248"/>
      <c r="CB20" s="248"/>
      <c r="CC20" s="249"/>
      <c r="CD20" s="247" t="s">
        <v>467</v>
      </c>
      <c r="CE20" s="248"/>
      <c r="CF20" s="248"/>
      <c r="CG20" s="248"/>
      <c r="CH20" s="248"/>
      <c r="CI20" s="249"/>
      <c r="CJ20" s="247"/>
      <c r="CK20" s="248"/>
      <c r="CL20" s="248"/>
      <c r="CM20" s="248"/>
      <c r="CN20" s="248"/>
      <c r="CO20" s="249"/>
      <c r="CP20" s="250" t="s">
        <v>479</v>
      </c>
      <c r="CQ20" s="251"/>
      <c r="CR20" s="251"/>
      <c r="CS20" s="251"/>
      <c r="CT20" s="251"/>
      <c r="CU20" s="252"/>
      <c r="CV20" s="250" t="s">
        <v>479</v>
      </c>
      <c r="CW20" s="251"/>
      <c r="CX20" s="251"/>
      <c r="CY20" s="251"/>
      <c r="CZ20" s="251"/>
      <c r="DA20" s="252"/>
      <c r="DB20" s="250" t="s">
        <v>486</v>
      </c>
      <c r="DC20" s="251"/>
      <c r="DD20" s="251"/>
      <c r="DE20" s="251"/>
      <c r="DF20" s="251"/>
      <c r="DG20" s="252"/>
      <c r="DH20" s="247"/>
      <c r="DI20" s="248"/>
      <c r="DJ20" s="248"/>
      <c r="DK20" s="248"/>
      <c r="DL20" s="248"/>
      <c r="DM20" s="249"/>
      <c r="DN20" s="247"/>
      <c r="DO20" s="248"/>
      <c r="DP20" s="248"/>
      <c r="DQ20" s="248"/>
      <c r="DR20" s="248"/>
      <c r="DS20" s="249"/>
      <c r="DT20" s="255" t="s">
        <v>32</v>
      </c>
      <c r="DU20" s="255"/>
      <c r="DV20" s="255"/>
      <c r="DW20" s="255"/>
      <c r="DX20" s="255"/>
      <c r="DY20" s="255"/>
      <c r="DZ20" s="250" t="s">
        <v>232</v>
      </c>
      <c r="EA20" s="251"/>
      <c r="EB20" s="251"/>
      <c r="EC20" s="251"/>
      <c r="ED20" s="251"/>
      <c r="EE20" s="252"/>
      <c r="EF20" s="255"/>
      <c r="EG20" s="255"/>
      <c r="EH20" s="255"/>
      <c r="EI20" s="255"/>
      <c r="EJ20" s="255"/>
      <c r="EK20" s="255"/>
      <c r="EL20" s="36"/>
      <c r="EM20" s="36"/>
      <c r="EN20" s="36"/>
      <c r="EO20" s="36"/>
      <c r="EP20" s="36"/>
      <c r="EQ20" s="36"/>
    </row>
    <row r="21" spans="1:147" s="37" customFormat="1" ht="12" x14ac:dyDescent="0.2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9"/>
      <c r="O21" s="247"/>
      <c r="P21" s="248"/>
      <c r="Q21" s="248"/>
      <c r="R21" s="248"/>
      <c r="S21" s="248"/>
      <c r="T21" s="248"/>
      <c r="U21" s="248"/>
      <c r="V21" s="248"/>
      <c r="W21" s="249"/>
      <c r="X21" s="247"/>
      <c r="Y21" s="248"/>
      <c r="Z21" s="248"/>
      <c r="AA21" s="248"/>
      <c r="AB21" s="249"/>
      <c r="AC21" s="247"/>
      <c r="AD21" s="248"/>
      <c r="AE21" s="248"/>
      <c r="AF21" s="248"/>
      <c r="AG21" s="248"/>
      <c r="AH21" s="249"/>
      <c r="AI21" s="247"/>
      <c r="AJ21" s="248"/>
      <c r="AK21" s="248"/>
      <c r="AL21" s="248"/>
      <c r="AM21" s="248"/>
      <c r="AN21" s="248"/>
      <c r="AO21" s="249"/>
      <c r="AP21" s="247"/>
      <c r="AQ21" s="248"/>
      <c r="AR21" s="248"/>
      <c r="AS21" s="248"/>
      <c r="AT21" s="249"/>
      <c r="AU21" s="247"/>
      <c r="AV21" s="248"/>
      <c r="AW21" s="248"/>
      <c r="AX21" s="248"/>
      <c r="AY21" s="249"/>
      <c r="AZ21" s="247"/>
      <c r="BA21" s="248"/>
      <c r="BB21" s="248"/>
      <c r="BC21" s="248"/>
      <c r="BD21" s="248"/>
      <c r="BE21" s="249"/>
      <c r="BF21" s="247"/>
      <c r="BG21" s="248"/>
      <c r="BH21" s="248"/>
      <c r="BI21" s="248"/>
      <c r="BJ21" s="248"/>
      <c r="BK21" s="249"/>
      <c r="BL21" s="248" t="s">
        <v>496</v>
      </c>
      <c r="BM21" s="248"/>
      <c r="BN21" s="248"/>
      <c r="BO21" s="248"/>
      <c r="BP21" s="248"/>
      <c r="BQ21" s="249"/>
      <c r="BR21" s="247" t="s">
        <v>493</v>
      </c>
      <c r="BS21" s="248"/>
      <c r="BT21" s="248"/>
      <c r="BU21" s="248"/>
      <c r="BV21" s="248"/>
      <c r="BW21" s="248"/>
      <c r="BX21" s="247"/>
      <c r="BY21" s="248"/>
      <c r="BZ21" s="248"/>
      <c r="CA21" s="248"/>
      <c r="CB21" s="248"/>
      <c r="CC21" s="249"/>
      <c r="CD21" s="247" t="s">
        <v>468</v>
      </c>
      <c r="CE21" s="248"/>
      <c r="CF21" s="248"/>
      <c r="CG21" s="248"/>
      <c r="CH21" s="248"/>
      <c r="CI21" s="249"/>
      <c r="CJ21" s="247"/>
      <c r="CK21" s="248"/>
      <c r="CL21" s="248"/>
      <c r="CM21" s="248"/>
      <c r="CN21" s="248"/>
      <c r="CO21" s="249"/>
      <c r="CP21" s="247" t="s">
        <v>480</v>
      </c>
      <c r="CQ21" s="248"/>
      <c r="CR21" s="248"/>
      <c r="CS21" s="248"/>
      <c r="CT21" s="248"/>
      <c r="CU21" s="249"/>
      <c r="CV21" s="247" t="s">
        <v>481</v>
      </c>
      <c r="CW21" s="248"/>
      <c r="CX21" s="248"/>
      <c r="CY21" s="248"/>
      <c r="CZ21" s="248"/>
      <c r="DA21" s="249"/>
      <c r="DB21" s="247" t="s">
        <v>487</v>
      </c>
      <c r="DC21" s="248"/>
      <c r="DD21" s="248"/>
      <c r="DE21" s="248"/>
      <c r="DF21" s="248"/>
      <c r="DG21" s="249"/>
      <c r="DH21" s="247"/>
      <c r="DI21" s="248"/>
      <c r="DJ21" s="248"/>
      <c r="DK21" s="248"/>
      <c r="DL21" s="248"/>
      <c r="DM21" s="249"/>
      <c r="DN21" s="247"/>
      <c r="DO21" s="248"/>
      <c r="DP21" s="248"/>
      <c r="DQ21" s="248"/>
      <c r="DR21" s="248"/>
      <c r="DS21" s="249"/>
      <c r="DT21" s="255"/>
      <c r="DU21" s="255"/>
      <c r="DV21" s="255"/>
      <c r="DW21" s="255"/>
      <c r="DX21" s="255"/>
      <c r="DY21" s="255"/>
      <c r="DZ21" s="247" t="s">
        <v>501</v>
      </c>
      <c r="EA21" s="248"/>
      <c r="EB21" s="248"/>
      <c r="EC21" s="248"/>
      <c r="ED21" s="248"/>
      <c r="EE21" s="249"/>
      <c r="EF21" s="255"/>
      <c r="EG21" s="255"/>
      <c r="EH21" s="255"/>
      <c r="EI21" s="255"/>
      <c r="EJ21" s="255"/>
      <c r="EK21" s="255"/>
      <c r="EL21" s="36"/>
      <c r="EM21" s="36"/>
      <c r="EN21" s="36"/>
      <c r="EO21" s="36"/>
      <c r="EP21" s="36"/>
      <c r="EQ21" s="36"/>
    </row>
    <row r="22" spans="1:147" s="37" customFormat="1" ht="12" x14ac:dyDescent="0.2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9"/>
      <c r="O22" s="247"/>
      <c r="P22" s="248"/>
      <c r="Q22" s="248"/>
      <c r="R22" s="248"/>
      <c r="S22" s="248"/>
      <c r="T22" s="248"/>
      <c r="U22" s="248"/>
      <c r="V22" s="248"/>
      <c r="W22" s="249"/>
      <c r="X22" s="247"/>
      <c r="Y22" s="248"/>
      <c r="Z22" s="248"/>
      <c r="AA22" s="248"/>
      <c r="AB22" s="249"/>
      <c r="AC22" s="247"/>
      <c r="AD22" s="248"/>
      <c r="AE22" s="248"/>
      <c r="AF22" s="248"/>
      <c r="AG22" s="248"/>
      <c r="AH22" s="249"/>
      <c r="AI22" s="247"/>
      <c r="AJ22" s="248"/>
      <c r="AK22" s="248"/>
      <c r="AL22" s="248"/>
      <c r="AM22" s="248"/>
      <c r="AN22" s="248"/>
      <c r="AO22" s="249"/>
      <c r="AP22" s="247"/>
      <c r="AQ22" s="248"/>
      <c r="AR22" s="248"/>
      <c r="AS22" s="248"/>
      <c r="AT22" s="249"/>
      <c r="AU22" s="247"/>
      <c r="AV22" s="248"/>
      <c r="AW22" s="248"/>
      <c r="AX22" s="248"/>
      <c r="AY22" s="249"/>
      <c r="AZ22" s="247"/>
      <c r="BA22" s="248"/>
      <c r="BB22" s="248"/>
      <c r="BC22" s="248"/>
      <c r="BD22" s="248"/>
      <c r="BE22" s="249"/>
      <c r="BF22" s="247"/>
      <c r="BG22" s="248"/>
      <c r="BH22" s="248"/>
      <c r="BI22" s="248"/>
      <c r="BJ22" s="248"/>
      <c r="BK22" s="249"/>
      <c r="BL22" s="248" t="s">
        <v>497</v>
      </c>
      <c r="BM22" s="248"/>
      <c r="BN22" s="248"/>
      <c r="BO22" s="248"/>
      <c r="BP22" s="248"/>
      <c r="BQ22" s="249"/>
      <c r="BR22" s="247" t="s">
        <v>494</v>
      </c>
      <c r="BS22" s="248"/>
      <c r="BT22" s="248"/>
      <c r="BU22" s="248"/>
      <c r="BV22" s="248"/>
      <c r="BW22" s="248"/>
      <c r="BX22" s="247"/>
      <c r="BY22" s="248"/>
      <c r="BZ22" s="248"/>
      <c r="CA22" s="248"/>
      <c r="CB22" s="248"/>
      <c r="CC22" s="249"/>
      <c r="CD22" s="247"/>
      <c r="CE22" s="248"/>
      <c r="CF22" s="248"/>
      <c r="CG22" s="248"/>
      <c r="CH22" s="248"/>
      <c r="CI22" s="249"/>
      <c r="CJ22" s="247"/>
      <c r="CK22" s="248"/>
      <c r="CL22" s="248"/>
      <c r="CM22" s="248"/>
      <c r="CN22" s="248"/>
      <c r="CO22" s="249"/>
      <c r="CP22" s="247" t="s">
        <v>397</v>
      </c>
      <c r="CQ22" s="248"/>
      <c r="CR22" s="248"/>
      <c r="CS22" s="248"/>
      <c r="CT22" s="248"/>
      <c r="CU22" s="249"/>
      <c r="CV22" s="247" t="s">
        <v>482</v>
      </c>
      <c r="CW22" s="248"/>
      <c r="CX22" s="248"/>
      <c r="CY22" s="248"/>
      <c r="CZ22" s="248"/>
      <c r="DA22" s="249"/>
      <c r="DB22" s="247" t="s">
        <v>488</v>
      </c>
      <c r="DC22" s="248"/>
      <c r="DD22" s="248"/>
      <c r="DE22" s="248"/>
      <c r="DF22" s="248"/>
      <c r="DG22" s="249"/>
      <c r="DH22" s="247"/>
      <c r="DI22" s="248"/>
      <c r="DJ22" s="248"/>
      <c r="DK22" s="248"/>
      <c r="DL22" s="248"/>
      <c r="DM22" s="249"/>
      <c r="DN22" s="247"/>
      <c r="DO22" s="248"/>
      <c r="DP22" s="248"/>
      <c r="DQ22" s="248"/>
      <c r="DR22" s="248"/>
      <c r="DS22" s="249"/>
      <c r="DT22" s="255"/>
      <c r="DU22" s="255"/>
      <c r="DV22" s="255"/>
      <c r="DW22" s="255"/>
      <c r="DX22" s="255"/>
      <c r="DY22" s="255"/>
      <c r="DZ22" s="247" t="s">
        <v>502</v>
      </c>
      <c r="EA22" s="248"/>
      <c r="EB22" s="248"/>
      <c r="EC22" s="248"/>
      <c r="ED22" s="248"/>
      <c r="EE22" s="249"/>
      <c r="EF22" s="255"/>
      <c r="EG22" s="255"/>
      <c r="EH22" s="255"/>
      <c r="EI22" s="255"/>
      <c r="EJ22" s="255"/>
      <c r="EK22" s="255"/>
      <c r="EL22" s="36"/>
      <c r="EM22" s="36"/>
      <c r="EN22" s="36"/>
      <c r="EO22" s="36"/>
      <c r="EP22" s="36"/>
      <c r="EQ22" s="36"/>
    </row>
    <row r="23" spans="1:147" s="37" customFormat="1" ht="12" x14ac:dyDescent="0.2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9"/>
      <c r="O23" s="247"/>
      <c r="P23" s="248"/>
      <c r="Q23" s="248"/>
      <c r="R23" s="248"/>
      <c r="S23" s="248"/>
      <c r="T23" s="248"/>
      <c r="U23" s="248"/>
      <c r="V23" s="248"/>
      <c r="W23" s="249"/>
      <c r="X23" s="247"/>
      <c r="Y23" s="248"/>
      <c r="Z23" s="248"/>
      <c r="AA23" s="248"/>
      <c r="AB23" s="249"/>
      <c r="AC23" s="247"/>
      <c r="AD23" s="248"/>
      <c r="AE23" s="248"/>
      <c r="AF23" s="248"/>
      <c r="AG23" s="248"/>
      <c r="AH23" s="249"/>
      <c r="AI23" s="247"/>
      <c r="AJ23" s="248"/>
      <c r="AK23" s="248"/>
      <c r="AL23" s="248"/>
      <c r="AM23" s="248"/>
      <c r="AN23" s="248"/>
      <c r="AO23" s="249"/>
      <c r="AP23" s="247"/>
      <c r="AQ23" s="248"/>
      <c r="AR23" s="248"/>
      <c r="AS23" s="248"/>
      <c r="AT23" s="249"/>
      <c r="AU23" s="247"/>
      <c r="AV23" s="248"/>
      <c r="AW23" s="248"/>
      <c r="AX23" s="248"/>
      <c r="AY23" s="249"/>
      <c r="AZ23" s="247"/>
      <c r="BA23" s="248"/>
      <c r="BB23" s="248"/>
      <c r="BC23" s="248"/>
      <c r="BD23" s="248"/>
      <c r="BE23" s="249"/>
      <c r="BF23" s="247"/>
      <c r="BG23" s="248"/>
      <c r="BH23" s="248"/>
      <c r="BI23" s="248"/>
      <c r="BJ23" s="248"/>
      <c r="BK23" s="249"/>
      <c r="BL23" s="248" t="s">
        <v>498</v>
      </c>
      <c r="BM23" s="248"/>
      <c r="BN23" s="248"/>
      <c r="BO23" s="248"/>
      <c r="BP23" s="248"/>
      <c r="BQ23" s="249"/>
      <c r="BR23" s="247" t="s">
        <v>495</v>
      </c>
      <c r="BS23" s="248"/>
      <c r="BT23" s="248"/>
      <c r="BU23" s="248"/>
      <c r="BV23" s="248"/>
      <c r="BW23" s="248"/>
      <c r="BX23" s="247"/>
      <c r="BY23" s="248"/>
      <c r="BZ23" s="248"/>
      <c r="CA23" s="248"/>
      <c r="CB23" s="248"/>
      <c r="CC23" s="249"/>
      <c r="CD23" s="247"/>
      <c r="CE23" s="248"/>
      <c r="CF23" s="248"/>
      <c r="CG23" s="248"/>
      <c r="CH23" s="248"/>
      <c r="CI23" s="249"/>
      <c r="CJ23" s="247"/>
      <c r="CK23" s="248"/>
      <c r="CL23" s="248"/>
      <c r="CM23" s="248"/>
      <c r="CN23" s="248"/>
      <c r="CO23" s="249"/>
      <c r="CP23" s="247" t="s">
        <v>398</v>
      </c>
      <c r="CQ23" s="248"/>
      <c r="CR23" s="248"/>
      <c r="CS23" s="248"/>
      <c r="CT23" s="248"/>
      <c r="CU23" s="249"/>
      <c r="CV23" s="247" t="s">
        <v>483</v>
      </c>
      <c r="CW23" s="248"/>
      <c r="CX23" s="248"/>
      <c r="CY23" s="248"/>
      <c r="CZ23" s="248"/>
      <c r="DA23" s="249"/>
      <c r="DB23" s="247" t="s">
        <v>489</v>
      </c>
      <c r="DC23" s="248"/>
      <c r="DD23" s="248"/>
      <c r="DE23" s="248"/>
      <c r="DF23" s="248"/>
      <c r="DG23" s="249"/>
      <c r="DH23" s="247"/>
      <c r="DI23" s="248"/>
      <c r="DJ23" s="248"/>
      <c r="DK23" s="248"/>
      <c r="DL23" s="248"/>
      <c r="DM23" s="249"/>
      <c r="DN23" s="247"/>
      <c r="DO23" s="248"/>
      <c r="DP23" s="248"/>
      <c r="DQ23" s="248"/>
      <c r="DR23" s="248"/>
      <c r="DS23" s="249"/>
      <c r="DT23" s="255"/>
      <c r="DU23" s="255"/>
      <c r="DV23" s="255"/>
      <c r="DW23" s="255"/>
      <c r="DX23" s="255"/>
      <c r="DY23" s="255"/>
      <c r="DZ23" s="247" t="s">
        <v>503</v>
      </c>
      <c r="EA23" s="248"/>
      <c r="EB23" s="248"/>
      <c r="EC23" s="248"/>
      <c r="ED23" s="248"/>
      <c r="EE23" s="249"/>
      <c r="EF23" s="255"/>
      <c r="EG23" s="255"/>
      <c r="EH23" s="255"/>
      <c r="EI23" s="255"/>
      <c r="EJ23" s="255"/>
      <c r="EK23" s="255"/>
      <c r="EL23" s="36"/>
      <c r="EM23" s="36"/>
      <c r="EN23" s="36"/>
      <c r="EO23" s="36"/>
      <c r="EP23" s="36"/>
      <c r="EQ23" s="36"/>
    </row>
    <row r="24" spans="1:147" s="37" customFormat="1" ht="12" x14ac:dyDescent="0.2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9"/>
      <c r="O24" s="247"/>
      <c r="P24" s="248"/>
      <c r="Q24" s="248"/>
      <c r="R24" s="248"/>
      <c r="S24" s="248"/>
      <c r="T24" s="248"/>
      <c r="U24" s="248"/>
      <c r="V24" s="248"/>
      <c r="W24" s="249"/>
      <c r="X24" s="247"/>
      <c r="Y24" s="248"/>
      <c r="Z24" s="248"/>
      <c r="AA24" s="248"/>
      <c r="AB24" s="249"/>
      <c r="AC24" s="247"/>
      <c r="AD24" s="248"/>
      <c r="AE24" s="248"/>
      <c r="AF24" s="248"/>
      <c r="AG24" s="248"/>
      <c r="AH24" s="249"/>
      <c r="AI24" s="247"/>
      <c r="AJ24" s="248"/>
      <c r="AK24" s="248"/>
      <c r="AL24" s="248"/>
      <c r="AM24" s="248"/>
      <c r="AN24" s="248"/>
      <c r="AO24" s="249"/>
      <c r="AP24" s="247"/>
      <c r="AQ24" s="248"/>
      <c r="AR24" s="248"/>
      <c r="AS24" s="248"/>
      <c r="AT24" s="249"/>
      <c r="AU24" s="247"/>
      <c r="AV24" s="248"/>
      <c r="AW24" s="248"/>
      <c r="AX24" s="248"/>
      <c r="AY24" s="249"/>
      <c r="AZ24" s="247"/>
      <c r="BA24" s="248"/>
      <c r="BB24" s="248"/>
      <c r="BC24" s="248"/>
      <c r="BD24" s="248"/>
      <c r="BE24" s="249"/>
      <c r="BF24" s="247"/>
      <c r="BG24" s="248"/>
      <c r="BH24" s="248"/>
      <c r="BI24" s="248"/>
      <c r="BJ24" s="248"/>
      <c r="BK24" s="249"/>
      <c r="BL24" s="248" t="s">
        <v>413</v>
      </c>
      <c r="BM24" s="248"/>
      <c r="BN24" s="248"/>
      <c r="BO24" s="248"/>
      <c r="BP24" s="248"/>
      <c r="BQ24" s="249"/>
      <c r="BR24" s="247" t="s">
        <v>413</v>
      </c>
      <c r="BS24" s="248"/>
      <c r="BT24" s="248"/>
      <c r="BU24" s="248"/>
      <c r="BV24" s="248"/>
      <c r="BW24" s="248"/>
      <c r="BX24" s="247"/>
      <c r="BY24" s="248"/>
      <c r="BZ24" s="248"/>
      <c r="CA24" s="248"/>
      <c r="CB24" s="248"/>
      <c r="CC24" s="249"/>
      <c r="CD24" s="247"/>
      <c r="CE24" s="248"/>
      <c r="CF24" s="248"/>
      <c r="CG24" s="248"/>
      <c r="CH24" s="248"/>
      <c r="CI24" s="249"/>
      <c r="CJ24" s="247"/>
      <c r="CK24" s="248"/>
      <c r="CL24" s="248"/>
      <c r="CM24" s="248"/>
      <c r="CN24" s="248"/>
      <c r="CO24" s="249"/>
      <c r="CP24" s="247"/>
      <c r="CQ24" s="248"/>
      <c r="CR24" s="248"/>
      <c r="CS24" s="248"/>
      <c r="CT24" s="248"/>
      <c r="CU24" s="249"/>
      <c r="CV24" s="247" t="s">
        <v>484</v>
      </c>
      <c r="CW24" s="248"/>
      <c r="CX24" s="248"/>
      <c r="CY24" s="248"/>
      <c r="CZ24" s="248"/>
      <c r="DA24" s="249"/>
      <c r="DB24" s="247" t="s">
        <v>401</v>
      </c>
      <c r="DC24" s="248"/>
      <c r="DD24" s="248"/>
      <c r="DE24" s="248"/>
      <c r="DF24" s="248"/>
      <c r="DG24" s="249"/>
      <c r="DH24" s="247"/>
      <c r="DI24" s="248"/>
      <c r="DJ24" s="248"/>
      <c r="DK24" s="248"/>
      <c r="DL24" s="248"/>
      <c r="DM24" s="249"/>
      <c r="DN24" s="247"/>
      <c r="DO24" s="248"/>
      <c r="DP24" s="248"/>
      <c r="DQ24" s="248"/>
      <c r="DR24" s="248"/>
      <c r="DS24" s="249"/>
      <c r="DT24" s="255"/>
      <c r="DU24" s="255"/>
      <c r="DV24" s="255"/>
      <c r="DW24" s="255"/>
      <c r="DX24" s="255"/>
      <c r="DY24" s="255"/>
      <c r="DZ24" s="247" t="s">
        <v>504</v>
      </c>
      <c r="EA24" s="248"/>
      <c r="EB24" s="248"/>
      <c r="EC24" s="248"/>
      <c r="ED24" s="248"/>
      <c r="EE24" s="249"/>
      <c r="EF24" s="255"/>
      <c r="EG24" s="255"/>
      <c r="EH24" s="255"/>
      <c r="EI24" s="255"/>
      <c r="EJ24" s="255"/>
      <c r="EK24" s="255"/>
      <c r="EL24" s="36"/>
      <c r="EM24" s="36"/>
      <c r="EN24" s="36"/>
      <c r="EO24" s="36"/>
      <c r="EP24" s="36"/>
      <c r="EQ24" s="36"/>
    </row>
    <row r="25" spans="1:147" s="37" customFormat="1" ht="12" x14ac:dyDescent="0.2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257"/>
      <c r="P25" s="253"/>
      <c r="Q25" s="253"/>
      <c r="R25" s="253"/>
      <c r="S25" s="253"/>
      <c r="T25" s="253"/>
      <c r="U25" s="253"/>
      <c r="V25" s="253"/>
      <c r="W25" s="254"/>
      <c r="X25" s="257"/>
      <c r="Y25" s="253"/>
      <c r="Z25" s="253"/>
      <c r="AA25" s="253"/>
      <c r="AB25" s="254"/>
      <c r="AC25" s="257"/>
      <c r="AD25" s="253"/>
      <c r="AE25" s="253"/>
      <c r="AF25" s="253"/>
      <c r="AG25" s="253"/>
      <c r="AH25" s="254"/>
      <c r="AI25" s="257"/>
      <c r="AJ25" s="253"/>
      <c r="AK25" s="253"/>
      <c r="AL25" s="253"/>
      <c r="AM25" s="253"/>
      <c r="AN25" s="253"/>
      <c r="AO25" s="254"/>
      <c r="AP25" s="257"/>
      <c r="AQ25" s="253"/>
      <c r="AR25" s="253"/>
      <c r="AS25" s="253"/>
      <c r="AT25" s="254"/>
      <c r="AU25" s="257"/>
      <c r="AV25" s="253"/>
      <c r="AW25" s="253"/>
      <c r="AX25" s="253"/>
      <c r="AY25" s="254"/>
      <c r="AZ25" s="257"/>
      <c r="BA25" s="253"/>
      <c r="BB25" s="253"/>
      <c r="BC25" s="253"/>
      <c r="BD25" s="253"/>
      <c r="BE25" s="254"/>
      <c r="BF25" s="257"/>
      <c r="BG25" s="253"/>
      <c r="BH25" s="253"/>
      <c r="BI25" s="253"/>
      <c r="BJ25" s="253"/>
      <c r="BK25" s="254"/>
      <c r="BL25" s="253" t="s">
        <v>359</v>
      </c>
      <c r="BM25" s="253"/>
      <c r="BN25" s="253"/>
      <c r="BO25" s="253"/>
      <c r="BP25" s="253"/>
      <c r="BQ25" s="254"/>
      <c r="BR25" s="257" t="s">
        <v>359</v>
      </c>
      <c r="BS25" s="253"/>
      <c r="BT25" s="253"/>
      <c r="BU25" s="253"/>
      <c r="BV25" s="253"/>
      <c r="BW25" s="253"/>
      <c r="BX25" s="257"/>
      <c r="BY25" s="253"/>
      <c r="BZ25" s="253"/>
      <c r="CA25" s="253"/>
      <c r="CB25" s="253"/>
      <c r="CC25" s="254"/>
      <c r="CD25" s="257"/>
      <c r="CE25" s="253"/>
      <c r="CF25" s="253"/>
      <c r="CG25" s="253"/>
      <c r="CH25" s="253"/>
      <c r="CI25" s="254"/>
      <c r="CJ25" s="257"/>
      <c r="CK25" s="253"/>
      <c r="CL25" s="253"/>
      <c r="CM25" s="253"/>
      <c r="CN25" s="253"/>
      <c r="CO25" s="254"/>
      <c r="CP25" s="257"/>
      <c r="CQ25" s="253"/>
      <c r="CR25" s="253"/>
      <c r="CS25" s="253"/>
      <c r="CT25" s="253"/>
      <c r="CU25" s="254"/>
      <c r="CV25" s="257" t="s">
        <v>485</v>
      </c>
      <c r="CW25" s="253"/>
      <c r="CX25" s="253"/>
      <c r="CY25" s="253"/>
      <c r="CZ25" s="253"/>
      <c r="DA25" s="254"/>
      <c r="DB25" s="257"/>
      <c r="DC25" s="253"/>
      <c r="DD25" s="253"/>
      <c r="DE25" s="253"/>
      <c r="DF25" s="253"/>
      <c r="DG25" s="254"/>
      <c r="DH25" s="257"/>
      <c r="DI25" s="253"/>
      <c r="DJ25" s="253"/>
      <c r="DK25" s="253"/>
      <c r="DL25" s="253"/>
      <c r="DM25" s="254"/>
      <c r="DN25" s="257"/>
      <c r="DO25" s="253"/>
      <c r="DP25" s="253"/>
      <c r="DQ25" s="253"/>
      <c r="DR25" s="253"/>
      <c r="DS25" s="254"/>
      <c r="DT25" s="257"/>
      <c r="DU25" s="253"/>
      <c r="DV25" s="253"/>
      <c r="DW25" s="253"/>
      <c r="DX25" s="253"/>
      <c r="DY25" s="253"/>
      <c r="DZ25" s="257"/>
      <c r="EA25" s="253"/>
      <c r="EB25" s="253"/>
      <c r="EC25" s="253"/>
      <c r="ED25" s="253"/>
      <c r="EE25" s="254"/>
      <c r="EF25" s="253"/>
      <c r="EG25" s="253"/>
      <c r="EH25" s="253"/>
      <c r="EI25" s="253"/>
      <c r="EJ25" s="253"/>
      <c r="EK25" s="253"/>
      <c r="EL25" s="36"/>
      <c r="EM25" s="36"/>
      <c r="EN25" s="36"/>
      <c r="EO25" s="36"/>
      <c r="EP25" s="36"/>
      <c r="EQ25" s="36"/>
    </row>
    <row r="26" spans="1:147" s="37" customFormat="1" ht="12.75" thickBot="1" x14ac:dyDescent="0.25">
      <c r="A26" s="249">
        <v>1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>
        <v>2</v>
      </c>
      <c r="P26" s="256"/>
      <c r="Q26" s="256"/>
      <c r="R26" s="256"/>
      <c r="S26" s="256"/>
      <c r="T26" s="256"/>
      <c r="U26" s="256"/>
      <c r="V26" s="256"/>
      <c r="W26" s="256"/>
      <c r="X26" s="256">
        <v>3</v>
      </c>
      <c r="Y26" s="256"/>
      <c r="Z26" s="256"/>
      <c r="AA26" s="256"/>
      <c r="AB26" s="256"/>
      <c r="AC26" s="256">
        <v>4</v>
      </c>
      <c r="AD26" s="256"/>
      <c r="AE26" s="256"/>
      <c r="AF26" s="256"/>
      <c r="AG26" s="256"/>
      <c r="AH26" s="256"/>
      <c r="AI26" s="256">
        <v>5</v>
      </c>
      <c r="AJ26" s="256"/>
      <c r="AK26" s="256"/>
      <c r="AL26" s="256"/>
      <c r="AM26" s="256"/>
      <c r="AN26" s="256"/>
      <c r="AO26" s="256"/>
      <c r="AP26" s="256">
        <v>6</v>
      </c>
      <c r="AQ26" s="256"/>
      <c r="AR26" s="256"/>
      <c r="AS26" s="256"/>
      <c r="AT26" s="256"/>
      <c r="AU26" s="256">
        <v>7</v>
      </c>
      <c r="AV26" s="256"/>
      <c r="AW26" s="256"/>
      <c r="AX26" s="256"/>
      <c r="AY26" s="256"/>
      <c r="AZ26" s="256">
        <v>8</v>
      </c>
      <c r="BA26" s="256"/>
      <c r="BB26" s="256"/>
      <c r="BC26" s="256"/>
      <c r="BD26" s="256"/>
      <c r="BE26" s="256"/>
      <c r="BF26" s="256">
        <v>9</v>
      </c>
      <c r="BG26" s="256"/>
      <c r="BH26" s="256"/>
      <c r="BI26" s="256"/>
      <c r="BJ26" s="256"/>
      <c r="BK26" s="256"/>
      <c r="BL26" s="256">
        <v>10</v>
      </c>
      <c r="BM26" s="256"/>
      <c r="BN26" s="256"/>
      <c r="BO26" s="256"/>
      <c r="BP26" s="256"/>
      <c r="BQ26" s="256"/>
      <c r="BR26" s="256">
        <v>11</v>
      </c>
      <c r="BS26" s="256"/>
      <c r="BT26" s="256"/>
      <c r="BU26" s="256"/>
      <c r="BV26" s="256"/>
      <c r="BW26" s="256"/>
      <c r="BX26" s="256">
        <v>12</v>
      </c>
      <c r="BY26" s="256"/>
      <c r="BZ26" s="256"/>
      <c r="CA26" s="256"/>
      <c r="CB26" s="256"/>
      <c r="CC26" s="256"/>
      <c r="CD26" s="256">
        <v>13</v>
      </c>
      <c r="CE26" s="256"/>
      <c r="CF26" s="256"/>
      <c r="CG26" s="256"/>
      <c r="CH26" s="256"/>
      <c r="CI26" s="256"/>
      <c r="CJ26" s="256">
        <v>14</v>
      </c>
      <c r="CK26" s="256"/>
      <c r="CL26" s="256"/>
      <c r="CM26" s="256"/>
      <c r="CN26" s="256"/>
      <c r="CO26" s="256"/>
      <c r="CP26" s="256">
        <v>15</v>
      </c>
      <c r="CQ26" s="256"/>
      <c r="CR26" s="256"/>
      <c r="CS26" s="256"/>
      <c r="CT26" s="256"/>
      <c r="CU26" s="256"/>
      <c r="CV26" s="256">
        <v>16</v>
      </c>
      <c r="CW26" s="256"/>
      <c r="CX26" s="256"/>
      <c r="CY26" s="256"/>
      <c r="CZ26" s="256"/>
      <c r="DA26" s="256"/>
      <c r="DB26" s="256">
        <v>17</v>
      </c>
      <c r="DC26" s="256"/>
      <c r="DD26" s="256"/>
      <c r="DE26" s="256"/>
      <c r="DF26" s="256"/>
      <c r="DG26" s="256"/>
      <c r="DH26" s="256">
        <v>18</v>
      </c>
      <c r="DI26" s="256"/>
      <c r="DJ26" s="256"/>
      <c r="DK26" s="256"/>
      <c r="DL26" s="256"/>
      <c r="DM26" s="256"/>
      <c r="DN26" s="256">
        <v>19</v>
      </c>
      <c r="DO26" s="256"/>
      <c r="DP26" s="256"/>
      <c r="DQ26" s="256"/>
      <c r="DR26" s="256"/>
      <c r="DS26" s="256"/>
      <c r="DT26" s="256">
        <v>20</v>
      </c>
      <c r="DU26" s="256"/>
      <c r="DV26" s="256"/>
      <c r="DW26" s="256"/>
      <c r="DX26" s="256"/>
      <c r="DY26" s="256"/>
      <c r="DZ26" s="256">
        <v>21</v>
      </c>
      <c r="EA26" s="256"/>
      <c r="EB26" s="256"/>
      <c r="EC26" s="256"/>
      <c r="ED26" s="256"/>
      <c r="EE26" s="256"/>
      <c r="EF26" s="256">
        <v>22</v>
      </c>
      <c r="EG26" s="256"/>
      <c r="EH26" s="256"/>
      <c r="EI26" s="256"/>
      <c r="EJ26" s="256"/>
      <c r="EK26" s="247"/>
      <c r="EL26" s="36"/>
      <c r="EM26" s="36"/>
      <c r="EN26" s="36"/>
      <c r="EO26" s="36"/>
      <c r="EP26" s="36"/>
      <c r="EQ26" s="36"/>
    </row>
    <row r="27" spans="1:147" s="28" customFormat="1" ht="15" customHeight="1" x14ac:dyDescent="0.2">
      <c r="A27" s="172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5"/>
      <c r="P27" s="165"/>
      <c r="Q27" s="165"/>
      <c r="R27" s="165"/>
      <c r="S27" s="165"/>
      <c r="T27" s="165"/>
      <c r="U27" s="165"/>
      <c r="V27" s="165"/>
      <c r="W27" s="166"/>
      <c r="X27" s="258"/>
      <c r="Y27" s="168"/>
      <c r="Z27" s="168"/>
      <c r="AA27" s="168"/>
      <c r="AB27" s="168"/>
      <c r="AC27" s="168"/>
      <c r="AD27" s="168"/>
      <c r="AE27" s="168"/>
      <c r="AF27" s="168"/>
      <c r="AG27" s="168"/>
      <c r="AH27" s="246"/>
      <c r="AI27" s="172"/>
      <c r="AJ27" s="167"/>
      <c r="AK27" s="167"/>
      <c r="AL27" s="167"/>
      <c r="AM27" s="167"/>
      <c r="AN27" s="167"/>
      <c r="AO27" s="180"/>
      <c r="AP27" s="258"/>
      <c r="AQ27" s="168"/>
      <c r="AR27" s="168"/>
      <c r="AS27" s="168"/>
      <c r="AT27" s="168"/>
      <c r="AU27" s="168"/>
      <c r="AV27" s="168"/>
      <c r="AW27" s="168"/>
      <c r="AX27" s="168"/>
      <c r="AY27" s="168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54"/>
      <c r="EL27" s="11"/>
      <c r="EM27" s="11"/>
      <c r="EN27" s="11"/>
      <c r="EO27" s="11"/>
      <c r="EP27" s="11"/>
      <c r="EQ27" s="11"/>
    </row>
    <row r="28" spans="1:147" s="28" customFormat="1" ht="15" customHeight="1" x14ac:dyDescent="0.2">
      <c r="A28" s="172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5"/>
      <c r="P28" s="165"/>
      <c r="Q28" s="165"/>
      <c r="R28" s="165"/>
      <c r="S28" s="165"/>
      <c r="T28" s="165"/>
      <c r="U28" s="165"/>
      <c r="V28" s="165"/>
      <c r="W28" s="166"/>
      <c r="X28" s="231"/>
      <c r="Y28" s="165"/>
      <c r="Z28" s="165"/>
      <c r="AA28" s="165"/>
      <c r="AB28" s="165"/>
      <c r="AC28" s="165"/>
      <c r="AD28" s="165"/>
      <c r="AE28" s="165"/>
      <c r="AF28" s="165"/>
      <c r="AG28" s="165"/>
      <c r="AH28" s="244"/>
      <c r="AI28" s="172"/>
      <c r="AJ28" s="167"/>
      <c r="AK28" s="167"/>
      <c r="AL28" s="167"/>
      <c r="AM28" s="167"/>
      <c r="AN28" s="167"/>
      <c r="AO28" s="180"/>
      <c r="AP28" s="231"/>
      <c r="AQ28" s="165"/>
      <c r="AR28" s="165"/>
      <c r="AS28" s="165"/>
      <c r="AT28" s="165"/>
      <c r="AU28" s="165"/>
      <c r="AV28" s="165"/>
      <c r="AW28" s="165"/>
      <c r="AX28" s="165"/>
      <c r="AY28" s="165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  <c r="EL28" s="11"/>
      <c r="EM28" s="11"/>
      <c r="EN28" s="11"/>
      <c r="EO28" s="11"/>
      <c r="EP28" s="11"/>
      <c r="EQ28" s="11"/>
    </row>
    <row r="29" spans="1:147" s="28" customFormat="1" ht="15" customHeight="1" thickBot="1" x14ac:dyDescent="0.25">
      <c r="A29" s="172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5"/>
      <c r="P29" s="165"/>
      <c r="Q29" s="165"/>
      <c r="R29" s="165"/>
      <c r="S29" s="165"/>
      <c r="T29" s="165"/>
      <c r="U29" s="165"/>
      <c r="V29" s="165"/>
      <c r="W29" s="166"/>
      <c r="X29" s="234"/>
      <c r="Y29" s="235"/>
      <c r="Z29" s="235"/>
      <c r="AA29" s="235"/>
      <c r="AB29" s="235"/>
      <c r="AC29" s="235"/>
      <c r="AD29" s="235"/>
      <c r="AE29" s="235"/>
      <c r="AF29" s="235"/>
      <c r="AG29" s="235"/>
      <c r="AH29" s="236"/>
      <c r="AI29" s="172"/>
      <c r="AJ29" s="167"/>
      <c r="AK29" s="167"/>
      <c r="AL29" s="167"/>
      <c r="AM29" s="167"/>
      <c r="AN29" s="167"/>
      <c r="AO29" s="180"/>
      <c r="AP29" s="234"/>
      <c r="AQ29" s="235"/>
      <c r="AR29" s="235"/>
      <c r="AS29" s="235"/>
      <c r="AT29" s="235"/>
      <c r="AU29" s="165"/>
      <c r="AV29" s="165"/>
      <c r="AW29" s="165"/>
      <c r="AX29" s="165"/>
      <c r="AY29" s="165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  <c r="EL29" s="11"/>
      <c r="EM29" s="11"/>
      <c r="EN29" s="11"/>
      <c r="EO29" s="11"/>
      <c r="EP29" s="11"/>
      <c r="EQ29" s="11"/>
    </row>
    <row r="30" spans="1:147" s="28" customFormat="1" ht="15" customHeight="1" thickBot="1" x14ac:dyDescent="0.2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259" t="s">
        <v>42</v>
      </c>
      <c r="AQ30" s="259"/>
      <c r="AR30" s="259"/>
      <c r="AS30" s="259"/>
      <c r="AT30" s="259"/>
      <c r="AU30" s="234"/>
      <c r="AV30" s="235"/>
      <c r="AW30" s="235"/>
      <c r="AX30" s="235"/>
      <c r="AY30" s="235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73"/>
      <c r="EL30" s="11"/>
      <c r="EM30" s="11"/>
      <c r="EN30" s="11"/>
      <c r="EO30" s="11"/>
      <c r="EP30" s="11"/>
      <c r="EQ30" s="11"/>
    </row>
    <row r="33" spans="1:118" s="28" customFormat="1" ht="12.75" x14ac:dyDescent="0.2">
      <c r="A33" s="31" t="s">
        <v>49</v>
      </c>
    </row>
    <row r="34" spans="1:118" s="28" customFormat="1" ht="12.75" x14ac:dyDescent="0.2">
      <c r="A34" s="31" t="s">
        <v>454</v>
      </c>
    </row>
    <row r="35" spans="1:118" s="28" customFormat="1" ht="12.75" x14ac:dyDescent="0.2">
      <c r="A35" s="31" t="s">
        <v>455</v>
      </c>
      <c r="M35" s="89" t="s">
        <v>1223</v>
      </c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G35" s="89" t="s">
        <v>1224</v>
      </c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</row>
    <row r="36" spans="1:118" s="27" customFormat="1" ht="10.5" x14ac:dyDescent="0.2">
      <c r="M36" s="98" t="s">
        <v>50</v>
      </c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W36" s="98" t="s">
        <v>51</v>
      </c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G36" s="98" t="s">
        <v>52</v>
      </c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</row>
    <row r="37" spans="1:118" s="27" customFormat="1" ht="3" customHeight="1" x14ac:dyDescent="0.2"/>
    <row r="38" spans="1:118" s="28" customFormat="1" ht="12.75" x14ac:dyDescent="0.2">
      <c r="A38" s="31" t="s">
        <v>53</v>
      </c>
      <c r="M38" s="89" t="s">
        <v>1194</v>
      </c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W38" s="89" t="s">
        <v>1180</v>
      </c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G38" s="96" t="s">
        <v>1187</v>
      </c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</row>
    <row r="39" spans="1:118" s="27" customFormat="1" ht="10.5" x14ac:dyDescent="0.2">
      <c r="M39" s="98" t="s">
        <v>50</v>
      </c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W39" s="98" t="s">
        <v>93</v>
      </c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G39" s="98" t="s">
        <v>175</v>
      </c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</row>
    <row r="40" spans="1:118" s="27" customFormat="1" ht="3" customHeight="1" x14ac:dyDescent="0.2"/>
    <row r="41" spans="1:118" s="28" customFormat="1" ht="12.75" x14ac:dyDescent="0.2">
      <c r="A41" s="26" t="s">
        <v>55</v>
      </c>
      <c r="B41" s="96" t="s">
        <v>1181</v>
      </c>
      <c r="C41" s="96"/>
      <c r="D41" s="96"/>
      <c r="E41" s="31" t="s">
        <v>56</v>
      </c>
      <c r="G41" s="89" t="s">
        <v>1182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>
        <v>20</v>
      </c>
      <c r="S41" s="90"/>
      <c r="T41" s="90"/>
      <c r="U41" s="91" t="s">
        <v>1221</v>
      </c>
      <c r="V41" s="91"/>
      <c r="W41" s="91"/>
      <c r="X41" s="31" t="s">
        <v>14</v>
      </c>
    </row>
  </sheetData>
  <mergeCells count="358"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45"/>
  <sheetViews>
    <sheetView workbookViewId="0">
      <selection activeCell="ET25" sqref="ET25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507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82" t="s">
        <v>6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</row>
    <row r="4" spans="1:141" s="28" customFormat="1" ht="12.75" x14ac:dyDescent="0.2">
      <c r="A4" s="31"/>
      <c r="BL4" s="26" t="s">
        <v>13</v>
      </c>
      <c r="BM4" s="89" t="s">
        <v>1182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90">
        <v>20</v>
      </c>
      <c r="BY4" s="90"/>
      <c r="BZ4" s="90"/>
      <c r="CA4" s="91" t="s">
        <v>1221</v>
      </c>
      <c r="CB4" s="91"/>
      <c r="CC4" s="91"/>
      <c r="CD4" s="31" t="s">
        <v>14</v>
      </c>
      <c r="DU4" s="26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28" customFormat="1" ht="12.75" x14ac:dyDescent="0.2">
      <c r="A5" s="31"/>
      <c r="DU5" s="26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28" customFormat="1" ht="12.75" x14ac:dyDescent="0.2">
      <c r="A6" s="31"/>
      <c r="DU6" s="26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28" customFormat="1" ht="12.75" x14ac:dyDescent="0.2">
      <c r="A7" s="31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26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28" customFormat="1" ht="12.75" x14ac:dyDescent="0.2">
      <c r="A8" s="31" t="s">
        <v>16</v>
      </c>
      <c r="DU8" s="26"/>
      <c r="DW8" s="86" t="s">
        <v>1174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28" customFormat="1" ht="12.75" x14ac:dyDescent="0.2">
      <c r="A9" s="31" t="s">
        <v>17</v>
      </c>
      <c r="Z9" s="89" t="s">
        <v>1193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26" t="s">
        <v>11</v>
      </c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28" customFormat="1" ht="12.75" x14ac:dyDescent="0.2">
      <c r="A10" s="31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26" t="s">
        <v>12</v>
      </c>
      <c r="DW10" s="86" t="s">
        <v>1175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28" customFormat="1" ht="13.5" thickBot="1" x14ac:dyDescent="0.25">
      <c r="A11" s="31" t="s">
        <v>19</v>
      </c>
      <c r="DU11" s="26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3" spans="1:141" s="14" customFormat="1" ht="15" x14ac:dyDescent="0.25">
      <c r="A13" s="145" t="s">
        <v>508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</row>
    <row r="14" spans="1:141" s="25" customFormat="1" ht="8.25" x14ac:dyDescent="0.15"/>
    <row r="15" spans="1:141" s="28" customFormat="1" ht="12.75" x14ac:dyDescent="0.2">
      <c r="A15" s="158" t="s">
        <v>388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32" t="s">
        <v>387</v>
      </c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44"/>
      <c r="AL15" s="158" t="s">
        <v>392</v>
      </c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32" t="s">
        <v>22</v>
      </c>
      <c r="AZ15" s="158"/>
      <c r="BA15" s="158"/>
      <c r="BB15" s="158"/>
      <c r="BC15" s="144"/>
      <c r="BD15" s="132" t="s">
        <v>509</v>
      </c>
      <c r="BE15" s="158"/>
      <c r="BF15" s="158"/>
      <c r="BG15" s="158"/>
      <c r="BH15" s="158"/>
      <c r="BI15" s="158"/>
      <c r="BJ15" s="144"/>
      <c r="BK15" s="158" t="s">
        <v>511</v>
      </c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44"/>
      <c r="CD15" s="132" t="s">
        <v>512</v>
      </c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44"/>
      <c r="CP15" s="132" t="s">
        <v>513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32" t="s">
        <v>514</v>
      </c>
      <c r="DG15" s="158"/>
      <c r="DH15" s="158"/>
      <c r="DI15" s="158"/>
      <c r="DJ15" s="158"/>
      <c r="DK15" s="158"/>
      <c r="DL15" s="158"/>
      <c r="DM15" s="144"/>
      <c r="DN15" s="158" t="s">
        <v>520</v>
      </c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44"/>
      <c r="ED15" s="158" t="s">
        <v>522</v>
      </c>
      <c r="EE15" s="158"/>
      <c r="EF15" s="158"/>
      <c r="EG15" s="158"/>
      <c r="EH15" s="158"/>
      <c r="EI15" s="158"/>
      <c r="EJ15" s="158"/>
      <c r="EK15" s="158"/>
    </row>
    <row r="16" spans="1:141" s="28" customFormat="1" ht="12.75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39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43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39" t="s">
        <v>25</v>
      </c>
      <c r="AZ16" s="160"/>
      <c r="BA16" s="160"/>
      <c r="BB16" s="160"/>
      <c r="BC16" s="143"/>
      <c r="BD16" s="139" t="s">
        <v>510</v>
      </c>
      <c r="BE16" s="160"/>
      <c r="BF16" s="160"/>
      <c r="BG16" s="160"/>
      <c r="BH16" s="160"/>
      <c r="BI16" s="160"/>
      <c r="BJ16" s="143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43"/>
      <c r="CD16" s="139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43"/>
      <c r="CP16" s="139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39" t="s">
        <v>515</v>
      </c>
      <c r="DG16" s="160"/>
      <c r="DH16" s="160"/>
      <c r="DI16" s="160"/>
      <c r="DJ16" s="160"/>
      <c r="DK16" s="160"/>
      <c r="DL16" s="160"/>
      <c r="DM16" s="143"/>
      <c r="DN16" s="160" t="s">
        <v>521</v>
      </c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43"/>
      <c r="ED16" s="160" t="s">
        <v>523</v>
      </c>
      <c r="EE16" s="160"/>
      <c r="EF16" s="160"/>
      <c r="EG16" s="160"/>
      <c r="EH16" s="160"/>
      <c r="EI16" s="160"/>
      <c r="EJ16" s="160"/>
      <c r="EK16" s="160"/>
    </row>
    <row r="17" spans="1:141" s="28" customFormat="1" ht="12.75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39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43"/>
      <c r="AL17" s="132" t="s">
        <v>473</v>
      </c>
      <c r="AM17" s="158"/>
      <c r="AN17" s="158"/>
      <c r="AO17" s="158"/>
      <c r="AP17" s="158"/>
      <c r="AQ17" s="158"/>
      <c r="AR17" s="158"/>
      <c r="AS17" s="144"/>
      <c r="AT17" s="132" t="s">
        <v>460</v>
      </c>
      <c r="AU17" s="158"/>
      <c r="AV17" s="158"/>
      <c r="AW17" s="158"/>
      <c r="AX17" s="144"/>
      <c r="AY17" s="139"/>
      <c r="AZ17" s="160"/>
      <c r="BA17" s="160"/>
      <c r="BB17" s="160"/>
      <c r="BC17" s="143"/>
      <c r="BD17" s="139" t="s">
        <v>504</v>
      </c>
      <c r="BE17" s="160"/>
      <c r="BF17" s="160"/>
      <c r="BG17" s="160"/>
      <c r="BH17" s="160"/>
      <c r="BI17" s="160"/>
      <c r="BJ17" s="143"/>
      <c r="BK17" s="132" t="s">
        <v>473</v>
      </c>
      <c r="BL17" s="158"/>
      <c r="BM17" s="158"/>
      <c r="BN17" s="158"/>
      <c r="BO17" s="158"/>
      <c r="BP17" s="158"/>
      <c r="BQ17" s="158"/>
      <c r="BR17" s="144"/>
      <c r="BS17" s="132" t="s">
        <v>9</v>
      </c>
      <c r="BT17" s="158"/>
      <c r="BU17" s="158"/>
      <c r="BV17" s="158"/>
      <c r="BW17" s="158"/>
      <c r="BX17" s="144"/>
      <c r="BY17" s="132" t="s">
        <v>460</v>
      </c>
      <c r="BZ17" s="158"/>
      <c r="CA17" s="158"/>
      <c r="CB17" s="158"/>
      <c r="CC17" s="144"/>
      <c r="CD17" s="132" t="s">
        <v>527</v>
      </c>
      <c r="CE17" s="158"/>
      <c r="CF17" s="158"/>
      <c r="CG17" s="158"/>
      <c r="CH17" s="158"/>
      <c r="CI17" s="144"/>
      <c r="CJ17" s="132" t="s">
        <v>528</v>
      </c>
      <c r="CK17" s="158"/>
      <c r="CL17" s="158"/>
      <c r="CM17" s="158"/>
      <c r="CN17" s="158"/>
      <c r="CO17" s="144"/>
      <c r="CP17" s="132" t="s">
        <v>530</v>
      </c>
      <c r="CQ17" s="158"/>
      <c r="CR17" s="158"/>
      <c r="CS17" s="158"/>
      <c r="CT17" s="158"/>
      <c r="CU17" s="158"/>
      <c r="CV17" s="158"/>
      <c r="CW17" s="144"/>
      <c r="CX17" s="132" t="s">
        <v>533</v>
      </c>
      <c r="CY17" s="158"/>
      <c r="CZ17" s="158"/>
      <c r="DA17" s="158"/>
      <c r="DB17" s="158"/>
      <c r="DC17" s="158"/>
      <c r="DD17" s="158"/>
      <c r="DE17" s="144"/>
      <c r="DF17" s="139" t="s">
        <v>516</v>
      </c>
      <c r="DG17" s="160"/>
      <c r="DH17" s="160"/>
      <c r="DI17" s="160"/>
      <c r="DJ17" s="160"/>
      <c r="DK17" s="160"/>
      <c r="DL17" s="160"/>
      <c r="DM17" s="143"/>
      <c r="DN17" s="132" t="s">
        <v>534</v>
      </c>
      <c r="DO17" s="158"/>
      <c r="DP17" s="158"/>
      <c r="DQ17" s="158"/>
      <c r="DR17" s="158"/>
      <c r="DS17" s="158"/>
      <c r="DT17" s="158"/>
      <c r="DU17" s="144"/>
      <c r="DV17" s="132" t="s">
        <v>534</v>
      </c>
      <c r="DW17" s="158"/>
      <c r="DX17" s="158"/>
      <c r="DY17" s="158"/>
      <c r="DZ17" s="158"/>
      <c r="EA17" s="158"/>
      <c r="EB17" s="158"/>
      <c r="EC17" s="144"/>
      <c r="ED17" s="160" t="s">
        <v>524</v>
      </c>
      <c r="EE17" s="160"/>
      <c r="EF17" s="160"/>
      <c r="EG17" s="160"/>
      <c r="EH17" s="160"/>
      <c r="EI17" s="160"/>
      <c r="EJ17" s="160"/>
      <c r="EK17" s="160"/>
    </row>
    <row r="18" spans="1:141" s="28" customFormat="1" ht="12.75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39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43"/>
      <c r="AL18" s="139" t="s">
        <v>474</v>
      </c>
      <c r="AM18" s="160"/>
      <c r="AN18" s="160"/>
      <c r="AO18" s="160"/>
      <c r="AP18" s="160"/>
      <c r="AQ18" s="160"/>
      <c r="AR18" s="160"/>
      <c r="AS18" s="143"/>
      <c r="AT18" s="139" t="s">
        <v>525</v>
      </c>
      <c r="AU18" s="160"/>
      <c r="AV18" s="160"/>
      <c r="AW18" s="160"/>
      <c r="AX18" s="143"/>
      <c r="AY18" s="139"/>
      <c r="AZ18" s="160"/>
      <c r="BA18" s="160"/>
      <c r="BB18" s="160"/>
      <c r="BC18" s="143"/>
      <c r="BD18" s="139"/>
      <c r="BE18" s="160"/>
      <c r="BF18" s="160"/>
      <c r="BG18" s="160"/>
      <c r="BH18" s="160"/>
      <c r="BI18" s="160"/>
      <c r="BJ18" s="143"/>
      <c r="BK18" s="139" t="s">
        <v>474</v>
      </c>
      <c r="BL18" s="160"/>
      <c r="BM18" s="160"/>
      <c r="BN18" s="160"/>
      <c r="BO18" s="160"/>
      <c r="BP18" s="160"/>
      <c r="BQ18" s="160"/>
      <c r="BR18" s="143"/>
      <c r="BS18" s="139"/>
      <c r="BT18" s="160"/>
      <c r="BU18" s="160"/>
      <c r="BV18" s="160"/>
      <c r="BW18" s="160"/>
      <c r="BX18" s="143"/>
      <c r="BY18" s="139" t="s">
        <v>525</v>
      </c>
      <c r="BZ18" s="160"/>
      <c r="CA18" s="160"/>
      <c r="CB18" s="160"/>
      <c r="CC18" s="143"/>
      <c r="CD18" s="139"/>
      <c r="CE18" s="160"/>
      <c r="CF18" s="160"/>
      <c r="CG18" s="160"/>
      <c r="CH18" s="160"/>
      <c r="CI18" s="143"/>
      <c r="CJ18" s="139" t="s">
        <v>529</v>
      </c>
      <c r="CK18" s="160"/>
      <c r="CL18" s="160"/>
      <c r="CM18" s="160"/>
      <c r="CN18" s="160"/>
      <c r="CO18" s="143"/>
      <c r="CP18" s="139" t="s">
        <v>531</v>
      </c>
      <c r="CQ18" s="160"/>
      <c r="CR18" s="160"/>
      <c r="CS18" s="160"/>
      <c r="CT18" s="160"/>
      <c r="CU18" s="160"/>
      <c r="CV18" s="160"/>
      <c r="CW18" s="143"/>
      <c r="CX18" s="139" t="s">
        <v>519</v>
      </c>
      <c r="CY18" s="160"/>
      <c r="CZ18" s="160"/>
      <c r="DA18" s="160"/>
      <c r="DB18" s="160"/>
      <c r="DC18" s="160"/>
      <c r="DD18" s="160"/>
      <c r="DE18" s="143"/>
      <c r="DF18" s="139" t="s">
        <v>517</v>
      </c>
      <c r="DG18" s="160"/>
      <c r="DH18" s="160"/>
      <c r="DI18" s="160"/>
      <c r="DJ18" s="160"/>
      <c r="DK18" s="160"/>
      <c r="DL18" s="160"/>
      <c r="DM18" s="143"/>
      <c r="DN18" s="139" t="s">
        <v>535</v>
      </c>
      <c r="DO18" s="160"/>
      <c r="DP18" s="160"/>
      <c r="DQ18" s="160"/>
      <c r="DR18" s="160"/>
      <c r="DS18" s="160"/>
      <c r="DT18" s="160"/>
      <c r="DU18" s="143"/>
      <c r="DV18" s="139" t="s">
        <v>538</v>
      </c>
      <c r="DW18" s="160"/>
      <c r="DX18" s="160"/>
      <c r="DY18" s="160"/>
      <c r="DZ18" s="160"/>
      <c r="EA18" s="160"/>
      <c r="EB18" s="160"/>
      <c r="EC18" s="143"/>
      <c r="ED18" s="160" t="s">
        <v>398</v>
      </c>
      <c r="EE18" s="160"/>
      <c r="EF18" s="160"/>
      <c r="EG18" s="160"/>
      <c r="EH18" s="160"/>
      <c r="EI18" s="160"/>
      <c r="EJ18" s="160"/>
      <c r="EK18" s="160"/>
    </row>
    <row r="19" spans="1:141" s="28" customFormat="1" ht="12.75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39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43"/>
      <c r="AL19" s="139"/>
      <c r="AM19" s="160"/>
      <c r="AN19" s="160"/>
      <c r="AO19" s="160"/>
      <c r="AP19" s="160"/>
      <c r="AQ19" s="160"/>
      <c r="AR19" s="160"/>
      <c r="AS19" s="143"/>
      <c r="AT19" s="139" t="s">
        <v>31</v>
      </c>
      <c r="AU19" s="160"/>
      <c r="AV19" s="160"/>
      <c r="AW19" s="160"/>
      <c r="AX19" s="143"/>
      <c r="AY19" s="139"/>
      <c r="AZ19" s="160"/>
      <c r="BA19" s="160"/>
      <c r="BB19" s="160"/>
      <c r="BC19" s="143"/>
      <c r="BD19" s="139"/>
      <c r="BE19" s="160"/>
      <c r="BF19" s="160"/>
      <c r="BG19" s="160"/>
      <c r="BH19" s="160"/>
      <c r="BI19" s="160"/>
      <c r="BJ19" s="143"/>
      <c r="BK19" s="139"/>
      <c r="BL19" s="160"/>
      <c r="BM19" s="160"/>
      <c r="BN19" s="160"/>
      <c r="BO19" s="160"/>
      <c r="BP19" s="160"/>
      <c r="BQ19" s="160"/>
      <c r="BR19" s="143"/>
      <c r="BS19" s="139"/>
      <c r="BT19" s="160"/>
      <c r="BU19" s="160"/>
      <c r="BV19" s="160"/>
      <c r="BW19" s="160"/>
      <c r="BX19" s="143"/>
      <c r="BY19" s="139" t="s">
        <v>526</v>
      </c>
      <c r="BZ19" s="160"/>
      <c r="CA19" s="160"/>
      <c r="CB19" s="160"/>
      <c r="CC19" s="143"/>
      <c r="CD19" s="139"/>
      <c r="CE19" s="160"/>
      <c r="CF19" s="160"/>
      <c r="CG19" s="160"/>
      <c r="CH19" s="160"/>
      <c r="CI19" s="143"/>
      <c r="CJ19" s="139"/>
      <c r="CK19" s="160"/>
      <c r="CL19" s="160"/>
      <c r="CM19" s="160"/>
      <c r="CN19" s="160"/>
      <c r="CO19" s="143"/>
      <c r="CP19" s="139" t="s">
        <v>532</v>
      </c>
      <c r="CQ19" s="160"/>
      <c r="CR19" s="160"/>
      <c r="CS19" s="160"/>
      <c r="CT19" s="160"/>
      <c r="CU19" s="160"/>
      <c r="CV19" s="160"/>
      <c r="CW19" s="143"/>
      <c r="CX19" s="139"/>
      <c r="CY19" s="160"/>
      <c r="CZ19" s="160"/>
      <c r="DA19" s="160"/>
      <c r="DB19" s="160"/>
      <c r="DC19" s="160"/>
      <c r="DD19" s="160"/>
      <c r="DE19" s="143"/>
      <c r="DF19" s="139" t="s">
        <v>518</v>
      </c>
      <c r="DG19" s="160"/>
      <c r="DH19" s="160"/>
      <c r="DI19" s="160"/>
      <c r="DJ19" s="160"/>
      <c r="DK19" s="160"/>
      <c r="DL19" s="160"/>
      <c r="DM19" s="143"/>
      <c r="DN19" s="139" t="s">
        <v>536</v>
      </c>
      <c r="DO19" s="160"/>
      <c r="DP19" s="160"/>
      <c r="DQ19" s="160"/>
      <c r="DR19" s="160"/>
      <c r="DS19" s="160"/>
      <c r="DT19" s="160"/>
      <c r="DU19" s="143"/>
      <c r="DV19" s="139" t="s">
        <v>313</v>
      </c>
      <c r="DW19" s="160"/>
      <c r="DX19" s="160"/>
      <c r="DY19" s="160"/>
      <c r="DZ19" s="160"/>
      <c r="EA19" s="160"/>
      <c r="EB19" s="160"/>
      <c r="EC19" s="143"/>
      <c r="ED19" s="160"/>
      <c r="EE19" s="160"/>
      <c r="EF19" s="160"/>
      <c r="EG19" s="160"/>
      <c r="EH19" s="160"/>
      <c r="EI19" s="160"/>
      <c r="EJ19" s="160"/>
      <c r="EK19" s="160"/>
    </row>
    <row r="20" spans="1:141" s="28" customFormat="1" ht="12.75" customHeight="1" x14ac:dyDescent="0.2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42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40"/>
      <c r="AL20" s="142"/>
      <c r="AM20" s="161"/>
      <c r="AN20" s="161"/>
      <c r="AO20" s="161"/>
      <c r="AP20" s="161"/>
      <c r="AQ20" s="161"/>
      <c r="AR20" s="161"/>
      <c r="AS20" s="140"/>
      <c r="AT20" s="142"/>
      <c r="AU20" s="161"/>
      <c r="AV20" s="161"/>
      <c r="AW20" s="161"/>
      <c r="AX20" s="140"/>
      <c r="AY20" s="142"/>
      <c r="AZ20" s="161"/>
      <c r="BA20" s="161"/>
      <c r="BB20" s="161"/>
      <c r="BC20" s="140"/>
      <c r="BD20" s="142"/>
      <c r="BE20" s="161"/>
      <c r="BF20" s="161"/>
      <c r="BG20" s="161"/>
      <c r="BH20" s="161"/>
      <c r="BI20" s="161"/>
      <c r="BJ20" s="140"/>
      <c r="BK20" s="142"/>
      <c r="BL20" s="161"/>
      <c r="BM20" s="161"/>
      <c r="BN20" s="161"/>
      <c r="BO20" s="161"/>
      <c r="BP20" s="161"/>
      <c r="BQ20" s="161"/>
      <c r="BR20" s="140"/>
      <c r="BS20" s="142"/>
      <c r="BT20" s="161"/>
      <c r="BU20" s="161"/>
      <c r="BV20" s="161"/>
      <c r="BW20" s="161"/>
      <c r="BX20" s="140"/>
      <c r="BY20" s="142"/>
      <c r="BZ20" s="161"/>
      <c r="CA20" s="161"/>
      <c r="CB20" s="161"/>
      <c r="CC20" s="140"/>
      <c r="CD20" s="142"/>
      <c r="CE20" s="161"/>
      <c r="CF20" s="161"/>
      <c r="CG20" s="161"/>
      <c r="CH20" s="161"/>
      <c r="CI20" s="140"/>
      <c r="CJ20" s="142"/>
      <c r="CK20" s="161"/>
      <c r="CL20" s="161"/>
      <c r="CM20" s="161"/>
      <c r="CN20" s="161"/>
      <c r="CO20" s="140"/>
      <c r="CP20" s="142"/>
      <c r="CQ20" s="161"/>
      <c r="CR20" s="161"/>
      <c r="CS20" s="161"/>
      <c r="CT20" s="161"/>
      <c r="CU20" s="161"/>
      <c r="CV20" s="161"/>
      <c r="CW20" s="140"/>
      <c r="CX20" s="142"/>
      <c r="CY20" s="161"/>
      <c r="CZ20" s="161"/>
      <c r="DA20" s="161"/>
      <c r="DB20" s="161"/>
      <c r="DC20" s="161"/>
      <c r="DD20" s="161"/>
      <c r="DE20" s="140"/>
      <c r="DF20" s="142" t="s">
        <v>519</v>
      </c>
      <c r="DG20" s="161"/>
      <c r="DH20" s="161"/>
      <c r="DI20" s="161"/>
      <c r="DJ20" s="161"/>
      <c r="DK20" s="161"/>
      <c r="DL20" s="161"/>
      <c r="DM20" s="140"/>
      <c r="DN20" s="204" t="s">
        <v>537</v>
      </c>
      <c r="DO20" s="89"/>
      <c r="DP20" s="89"/>
      <c r="DQ20" s="89"/>
      <c r="DR20" s="89"/>
      <c r="DS20" s="89"/>
      <c r="DT20" s="89"/>
      <c r="DU20" s="209"/>
      <c r="DV20" s="204" t="s">
        <v>539</v>
      </c>
      <c r="DW20" s="89"/>
      <c r="DX20" s="89"/>
      <c r="DY20" s="89"/>
      <c r="DZ20" s="89"/>
      <c r="EA20" s="89"/>
      <c r="EB20" s="89"/>
      <c r="EC20" s="209"/>
      <c r="ED20" s="161"/>
      <c r="EE20" s="161"/>
      <c r="EF20" s="161"/>
      <c r="EG20" s="161"/>
      <c r="EH20" s="161"/>
      <c r="EI20" s="161"/>
      <c r="EJ20" s="161"/>
      <c r="EK20" s="161"/>
    </row>
    <row r="21" spans="1:141" s="28" customFormat="1" ht="13.5" thickBot="1" x14ac:dyDescent="0.25">
      <c r="A21" s="136">
        <v>1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1">
        <v>2</v>
      </c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>
        <v>3</v>
      </c>
      <c r="AM21" s="131"/>
      <c r="AN21" s="131"/>
      <c r="AO21" s="131"/>
      <c r="AP21" s="131"/>
      <c r="AQ21" s="131"/>
      <c r="AR21" s="131"/>
      <c r="AS21" s="131"/>
      <c r="AT21" s="131">
        <v>4</v>
      </c>
      <c r="AU21" s="131"/>
      <c r="AV21" s="131"/>
      <c r="AW21" s="131"/>
      <c r="AX21" s="131"/>
      <c r="AY21" s="131">
        <v>5</v>
      </c>
      <c r="AZ21" s="131"/>
      <c r="BA21" s="131"/>
      <c r="BB21" s="131"/>
      <c r="BC21" s="131"/>
      <c r="BD21" s="131">
        <v>6</v>
      </c>
      <c r="BE21" s="131"/>
      <c r="BF21" s="131"/>
      <c r="BG21" s="131"/>
      <c r="BH21" s="131"/>
      <c r="BI21" s="131"/>
      <c r="BJ21" s="131"/>
      <c r="BK21" s="131">
        <v>7</v>
      </c>
      <c r="BL21" s="131"/>
      <c r="BM21" s="131"/>
      <c r="BN21" s="131"/>
      <c r="BO21" s="131"/>
      <c r="BP21" s="131"/>
      <c r="BQ21" s="131"/>
      <c r="BR21" s="131"/>
      <c r="BS21" s="131">
        <v>8</v>
      </c>
      <c r="BT21" s="131"/>
      <c r="BU21" s="131"/>
      <c r="BV21" s="131"/>
      <c r="BW21" s="131"/>
      <c r="BX21" s="131"/>
      <c r="BY21" s="131">
        <v>9</v>
      </c>
      <c r="BZ21" s="131"/>
      <c r="CA21" s="131"/>
      <c r="CB21" s="131"/>
      <c r="CC21" s="131"/>
      <c r="CD21" s="131">
        <v>10</v>
      </c>
      <c r="CE21" s="131"/>
      <c r="CF21" s="131"/>
      <c r="CG21" s="131"/>
      <c r="CH21" s="131"/>
      <c r="CI21" s="131"/>
      <c r="CJ21" s="131">
        <v>11</v>
      </c>
      <c r="CK21" s="131"/>
      <c r="CL21" s="131"/>
      <c r="CM21" s="131"/>
      <c r="CN21" s="131"/>
      <c r="CO21" s="131"/>
      <c r="CP21" s="131">
        <v>12</v>
      </c>
      <c r="CQ21" s="131"/>
      <c r="CR21" s="131"/>
      <c r="CS21" s="131"/>
      <c r="CT21" s="131"/>
      <c r="CU21" s="131"/>
      <c r="CV21" s="131"/>
      <c r="CW21" s="131"/>
      <c r="CX21" s="131">
        <v>13</v>
      </c>
      <c r="CY21" s="131"/>
      <c r="CZ21" s="131"/>
      <c r="DA21" s="131"/>
      <c r="DB21" s="131"/>
      <c r="DC21" s="131"/>
      <c r="DD21" s="131"/>
      <c r="DE21" s="131"/>
      <c r="DF21" s="131">
        <v>14</v>
      </c>
      <c r="DG21" s="131"/>
      <c r="DH21" s="131"/>
      <c r="DI21" s="131"/>
      <c r="DJ21" s="131"/>
      <c r="DK21" s="131"/>
      <c r="DL21" s="131"/>
      <c r="DM21" s="131"/>
      <c r="DN21" s="131">
        <v>15</v>
      </c>
      <c r="DO21" s="131"/>
      <c r="DP21" s="131"/>
      <c r="DQ21" s="131"/>
      <c r="DR21" s="131"/>
      <c r="DS21" s="131"/>
      <c r="DT21" s="131"/>
      <c r="DU21" s="131"/>
      <c r="DV21" s="131">
        <v>16</v>
      </c>
      <c r="DW21" s="131"/>
      <c r="DX21" s="131"/>
      <c r="DY21" s="131"/>
      <c r="DZ21" s="131"/>
      <c r="EA21" s="131"/>
      <c r="EB21" s="131"/>
      <c r="EC21" s="131"/>
      <c r="ED21" s="131">
        <v>17</v>
      </c>
      <c r="EE21" s="131"/>
      <c r="EF21" s="131"/>
      <c r="EG21" s="131"/>
      <c r="EH21" s="131"/>
      <c r="EI21" s="131"/>
      <c r="EJ21" s="131"/>
      <c r="EK21" s="132"/>
    </row>
    <row r="22" spans="1:141" s="28" customFormat="1" ht="15" customHeight="1" x14ac:dyDescent="0.2">
      <c r="A22" s="78" t="s">
        <v>417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7" t="s">
        <v>43</v>
      </c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175" t="s">
        <v>43</v>
      </c>
      <c r="AM22" s="175"/>
      <c r="AN22" s="175"/>
      <c r="AO22" s="175"/>
      <c r="AP22" s="175"/>
      <c r="AQ22" s="175"/>
      <c r="AR22" s="175"/>
      <c r="AS22" s="175"/>
      <c r="AT22" s="87" t="s">
        <v>43</v>
      </c>
      <c r="AU22" s="87"/>
      <c r="AV22" s="87"/>
      <c r="AW22" s="87"/>
      <c r="AX22" s="232"/>
      <c r="AY22" s="83" t="s">
        <v>44</v>
      </c>
      <c r="AZ22" s="84"/>
      <c r="BA22" s="84"/>
      <c r="BB22" s="84"/>
      <c r="BC22" s="84"/>
      <c r="BD22" s="133"/>
      <c r="BE22" s="133"/>
      <c r="BF22" s="133"/>
      <c r="BG22" s="133"/>
      <c r="BH22" s="133"/>
      <c r="BI22" s="133"/>
      <c r="BJ22" s="133"/>
      <c r="BK22" s="176"/>
      <c r="BL22" s="176"/>
      <c r="BM22" s="176"/>
      <c r="BN22" s="176"/>
      <c r="BO22" s="176"/>
      <c r="BP22" s="176"/>
      <c r="BQ22" s="176"/>
      <c r="BR22" s="176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54"/>
    </row>
    <row r="23" spans="1:141" s="28" customFormat="1" ht="12.75" x14ac:dyDescent="0.2">
      <c r="A23" s="118" t="s">
        <v>139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7"/>
      <c r="AM23" s="167"/>
      <c r="AN23" s="167"/>
      <c r="AO23" s="167"/>
      <c r="AP23" s="167"/>
      <c r="AQ23" s="167"/>
      <c r="AR23" s="167"/>
      <c r="AS23" s="167"/>
      <c r="AT23" s="165"/>
      <c r="AU23" s="165"/>
      <c r="AV23" s="165"/>
      <c r="AW23" s="165"/>
      <c r="AX23" s="166"/>
      <c r="AY23" s="86" t="s">
        <v>425</v>
      </c>
      <c r="AZ23" s="87"/>
      <c r="BA23" s="87"/>
      <c r="BB23" s="87"/>
      <c r="BC23" s="87"/>
      <c r="BD23" s="116"/>
      <c r="BE23" s="116"/>
      <c r="BF23" s="116"/>
      <c r="BG23" s="116"/>
      <c r="BH23" s="116"/>
      <c r="BI23" s="116"/>
      <c r="BJ23" s="116"/>
      <c r="BK23" s="167"/>
      <c r="BL23" s="167"/>
      <c r="BM23" s="167"/>
      <c r="BN23" s="167"/>
      <c r="BO23" s="167"/>
      <c r="BP23" s="167"/>
      <c r="BQ23" s="167"/>
      <c r="BR23" s="167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2.75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7"/>
      <c r="AM24" s="167"/>
      <c r="AN24" s="167"/>
      <c r="AO24" s="167"/>
      <c r="AP24" s="167"/>
      <c r="AQ24" s="167"/>
      <c r="AR24" s="167"/>
      <c r="AS24" s="167"/>
      <c r="AT24" s="165"/>
      <c r="AU24" s="165"/>
      <c r="AV24" s="165"/>
      <c r="AW24" s="165"/>
      <c r="AX24" s="166"/>
      <c r="AY24" s="86"/>
      <c r="AZ24" s="87"/>
      <c r="BA24" s="87"/>
      <c r="BB24" s="87"/>
      <c r="BC24" s="87"/>
      <c r="BD24" s="116"/>
      <c r="BE24" s="116"/>
      <c r="BF24" s="116"/>
      <c r="BG24" s="116"/>
      <c r="BH24" s="116"/>
      <c r="BI24" s="116"/>
      <c r="BJ24" s="116"/>
      <c r="BK24" s="167"/>
      <c r="BL24" s="167"/>
      <c r="BM24" s="167"/>
      <c r="BN24" s="167"/>
      <c r="BO24" s="167"/>
      <c r="BP24" s="167"/>
      <c r="BQ24" s="167"/>
      <c r="BR24" s="167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7"/>
      <c r="AM25" s="167"/>
      <c r="AN25" s="167"/>
      <c r="AO25" s="167"/>
      <c r="AP25" s="167"/>
      <c r="AQ25" s="167"/>
      <c r="AR25" s="167"/>
      <c r="AS25" s="167"/>
      <c r="AT25" s="165"/>
      <c r="AU25" s="165"/>
      <c r="AV25" s="165"/>
      <c r="AW25" s="165"/>
      <c r="AX25" s="166"/>
      <c r="AY25" s="86"/>
      <c r="AZ25" s="87"/>
      <c r="BA25" s="87"/>
      <c r="BB25" s="87"/>
      <c r="BC25" s="87"/>
      <c r="BD25" s="116"/>
      <c r="BE25" s="116"/>
      <c r="BF25" s="116"/>
      <c r="BG25" s="116"/>
      <c r="BH25" s="116"/>
      <c r="BI25" s="116"/>
      <c r="BJ25" s="116"/>
      <c r="BK25" s="167"/>
      <c r="BL25" s="167"/>
      <c r="BM25" s="167"/>
      <c r="BN25" s="167"/>
      <c r="BO25" s="167"/>
      <c r="BP25" s="167"/>
      <c r="BQ25" s="167"/>
      <c r="BR25" s="167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5" customHeight="1" x14ac:dyDescent="0.2">
      <c r="A26" s="78" t="s">
        <v>418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7" t="s">
        <v>43</v>
      </c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175" t="s">
        <v>43</v>
      </c>
      <c r="AM26" s="175"/>
      <c r="AN26" s="175"/>
      <c r="AO26" s="175"/>
      <c r="AP26" s="175"/>
      <c r="AQ26" s="175"/>
      <c r="AR26" s="175"/>
      <c r="AS26" s="175"/>
      <c r="AT26" s="87" t="s">
        <v>43</v>
      </c>
      <c r="AU26" s="87"/>
      <c r="AV26" s="87"/>
      <c r="AW26" s="87"/>
      <c r="AX26" s="232"/>
      <c r="AY26" s="86" t="s">
        <v>45</v>
      </c>
      <c r="AZ26" s="87"/>
      <c r="BA26" s="87"/>
      <c r="BB26" s="87"/>
      <c r="BC26" s="87"/>
      <c r="BD26" s="116"/>
      <c r="BE26" s="116"/>
      <c r="BF26" s="116"/>
      <c r="BG26" s="116"/>
      <c r="BH26" s="116"/>
      <c r="BI26" s="116"/>
      <c r="BJ26" s="116"/>
      <c r="BK26" s="167"/>
      <c r="BL26" s="167"/>
      <c r="BM26" s="167"/>
      <c r="BN26" s="167"/>
      <c r="BO26" s="167"/>
      <c r="BP26" s="167"/>
      <c r="BQ26" s="167"/>
      <c r="BR26" s="167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x14ac:dyDescent="0.2">
      <c r="A27" s="118" t="s">
        <v>139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7"/>
      <c r="AM27" s="167"/>
      <c r="AN27" s="167"/>
      <c r="AO27" s="167"/>
      <c r="AP27" s="167"/>
      <c r="AQ27" s="167"/>
      <c r="AR27" s="167"/>
      <c r="AS27" s="167"/>
      <c r="AT27" s="165"/>
      <c r="AU27" s="165"/>
      <c r="AV27" s="165"/>
      <c r="AW27" s="165"/>
      <c r="AX27" s="166"/>
      <c r="AY27" s="86" t="s">
        <v>426</v>
      </c>
      <c r="AZ27" s="87"/>
      <c r="BA27" s="87"/>
      <c r="BB27" s="87"/>
      <c r="BC27" s="87"/>
      <c r="BD27" s="116"/>
      <c r="BE27" s="116"/>
      <c r="BF27" s="116"/>
      <c r="BG27" s="116"/>
      <c r="BH27" s="116"/>
      <c r="BI27" s="116"/>
      <c r="BJ27" s="116"/>
      <c r="BK27" s="167"/>
      <c r="BL27" s="167"/>
      <c r="BM27" s="167"/>
      <c r="BN27" s="167"/>
      <c r="BO27" s="167"/>
      <c r="BP27" s="167"/>
      <c r="BQ27" s="167"/>
      <c r="BR27" s="167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2.75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7"/>
      <c r="AM28" s="167"/>
      <c r="AN28" s="167"/>
      <c r="AO28" s="167"/>
      <c r="AP28" s="167"/>
      <c r="AQ28" s="167"/>
      <c r="AR28" s="167"/>
      <c r="AS28" s="167"/>
      <c r="AT28" s="165"/>
      <c r="AU28" s="165"/>
      <c r="AV28" s="165"/>
      <c r="AW28" s="165"/>
      <c r="AX28" s="166"/>
      <c r="AY28" s="86"/>
      <c r="AZ28" s="87"/>
      <c r="BA28" s="87"/>
      <c r="BB28" s="87"/>
      <c r="BC28" s="87"/>
      <c r="BD28" s="116"/>
      <c r="BE28" s="116"/>
      <c r="BF28" s="116"/>
      <c r="BG28" s="116"/>
      <c r="BH28" s="116"/>
      <c r="BI28" s="116"/>
      <c r="BJ28" s="116"/>
      <c r="BK28" s="167"/>
      <c r="BL28" s="167"/>
      <c r="BM28" s="167"/>
      <c r="BN28" s="167"/>
      <c r="BO28" s="167"/>
      <c r="BP28" s="167"/>
      <c r="BQ28" s="167"/>
      <c r="BR28" s="167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5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7"/>
      <c r="AM29" s="167"/>
      <c r="AN29" s="167"/>
      <c r="AO29" s="167"/>
      <c r="AP29" s="167"/>
      <c r="AQ29" s="167"/>
      <c r="AR29" s="167"/>
      <c r="AS29" s="167"/>
      <c r="AT29" s="165"/>
      <c r="AU29" s="165"/>
      <c r="AV29" s="165"/>
      <c r="AW29" s="165"/>
      <c r="AX29" s="166"/>
      <c r="AY29" s="86"/>
      <c r="AZ29" s="87"/>
      <c r="BA29" s="87"/>
      <c r="BB29" s="87"/>
      <c r="BC29" s="87"/>
      <c r="BD29" s="116"/>
      <c r="BE29" s="116"/>
      <c r="BF29" s="116"/>
      <c r="BG29" s="116"/>
      <c r="BH29" s="116"/>
      <c r="BI29" s="116"/>
      <c r="BJ29" s="116"/>
      <c r="BK29" s="167"/>
      <c r="BL29" s="167"/>
      <c r="BM29" s="167"/>
      <c r="BN29" s="167"/>
      <c r="BO29" s="167"/>
      <c r="BP29" s="167"/>
      <c r="BQ29" s="167"/>
      <c r="BR29" s="167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2.75" x14ac:dyDescent="0.2">
      <c r="A30" s="115" t="s">
        <v>419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87" t="s">
        <v>43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175" t="s">
        <v>43</v>
      </c>
      <c r="AM30" s="175"/>
      <c r="AN30" s="175"/>
      <c r="AO30" s="175"/>
      <c r="AP30" s="175"/>
      <c r="AQ30" s="175"/>
      <c r="AR30" s="175"/>
      <c r="AS30" s="175"/>
      <c r="AT30" s="87" t="s">
        <v>43</v>
      </c>
      <c r="AU30" s="87"/>
      <c r="AV30" s="87"/>
      <c r="AW30" s="87"/>
      <c r="AX30" s="232"/>
      <c r="AY30" s="86" t="s">
        <v>174</v>
      </c>
      <c r="AZ30" s="87"/>
      <c r="BA30" s="87"/>
      <c r="BB30" s="87"/>
      <c r="BC30" s="87"/>
      <c r="BD30" s="116"/>
      <c r="BE30" s="116"/>
      <c r="BF30" s="116"/>
      <c r="BG30" s="116"/>
      <c r="BH30" s="116"/>
      <c r="BI30" s="116"/>
      <c r="BJ30" s="116"/>
      <c r="BK30" s="167"/>
      <c r="BL30" s="167"/>
      <c r="BM30" s="167"/>
      <c r="BN30" s="167"/>
      <c r="BO30" s="167"/>
      <c r="BP30" s="167"/>
      <c r="BQ30" s="167"/>
      <c r="BR30" s="167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2.75" x14ac:dyDescent="0.2">
      <c r="A31" s="79" t="s">
        <v>420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175"/>
      <c r="AM31" s="175"/>
      <c r="AN31" s="175"/>
      <c r="AO31" s="175"/>
      <c r="AP31" s="175"/>
      <c r="AQ31" s="175"/>
      <c r="AR31" s="175"/>
      <c r="AS31" s="175"/>
      <c r="AT31" s="87"/>
      <c r="AU31" s="87"/>
      <c r="AV31" s="87"/>
      <c r="AW31" s="87"/>
      <c r="AX31" s="232"/>
      <c r="AY31" s="86"/>
      <c r="AZ31" s="87"/>
      <c r="BA31" s="87"/>
      <c r="BB31" s="87"/>
      <c r="BC31" s="87"/>
      <c r="BD31" s="116"/>
      <c r="BE31" s="116"/>
      <c r="BF31" s="116"/>
      <c r="BG31" s="116"/>
      <c r="BH31" s="116"/>
      <c r="BI31" s="116"/>
      <c r="BJ31" s="116"/>
      <c r="BK31" s="167"/>
      <c r="BL31" s="167"/>
      <c r="BM31" s="167"/>
      <c r="BN31" s="167"/>
      <c r="BO31" s="167"/>
      <c r="BP31" s="167"/>
      <c r="BQ31" s="167"/>
      <c r="BR31" s="167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2.75" x14ac:dyDescent="0.2">
      <c r="A32" s="118" t="s">
        <v>139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7"/>
      <c r="AM32" s="167"/>
      <c r="AN32" s="167"/>
      <c r="AO32" s="167"/>
      <c r="AP32" s="167"/>
      <c r="AQ32" s="167"/>
      <c r="AR32" s="167"/>
      <c r="AS32" s="167"/>
      <c r="AT32" s="165"/>
      <c r="AU32" s="165"/>
      <c r="AV32" s="165"/>
      <c r="AW32" s="165"/>
      <c r="AX32" s="166"/>
      <c r="AY32" s="86" t="s">
        <v>427</v>
      </c>
      <c r="AZ32" s="87"/>
      <c r="BA32" s="87"/>
      <c r="BB32" s="87"/>
      <c r="BC32" s="87"/>
      <c r="BD32" s="116"/>
      <c r="BE32" s="116"/>
      <c r="BF32" s="116"/>
      <c r="BG32" s="116"/>
      <c r="BH32" s="116"/>
      <c r="BI32" s="116"/>
      <c r="BJ32" s="116"/>
      <c r="BK32" s="167"/>
      <c r="BL32" s="167"/>
      <c r="BM32" s="167"/>
      <c r="BN32" s="167"/>
      <c r="BO32" s="167"/>
      <c r="BP32" s="167"/>
      <c r="BQ32" s="167"/>
      <c r="BR32" s="167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8" customFormat="1" ht="12.75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7"/>
      <c r="AM33" s="167"/>
      <c r="AN33" s="167"/>
      <c r="AO33" s="167"/>
      <c r="AP33" s="167"/>
      <c r="AQ33" s="167"/>
      <c r="AR33" s="167"/>
      <c r="AS33" s="167"/>
      <c r="AT33" s="165"/>
      <c r="AU33" s="165"/>
      <c r="AV33" s="165"/>
      <c r="AW33" s="165"/>
      <c r="AX33" s="166"/>
      <c r="AY33" s="86"/>
      <c r="AZ33" s="87"/>
      <c r="BA33" s="87"/>
      <c r="BB33" s="87"/>
      <c r="BC33" s="87"/>
      <c r="BD33" s="116"/>
      <c r="BE33" s="116"/>
      <c r="BF33" s="116"/>
      <c r="BG33" s="116"/>
      <c r="BH33" s="116"/>
      <c r="BI33" s="116"/>
      <c r="BJ33" s="116"/>
      <c r="BK33" s="167"/>
      <c r="BL33" s="167"/>
      <c r="BM33" s="167"/>
      <c r="BN33" s="167"/>
      <c r="BO33" s="167"/>
      <c r="BP33" s="167"/>
      <c r="BQ33" s="167"/>
      <c r="BR33" s="167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8" customFormat="1" ht="15" customHeight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7"/>
      <c r="AM34" s="167"/>
      <c r="AN34" s="167"/>
      <c r="AO34" s="167"/>
      <c r="AP34" s="167"/>
      <c r="AQ34" s="167"/>
      <c r="AR34" s="167"/>
      <c r="AS34" s="167"/>
      <c r="AT34" s="165"/>
      <c r="AU34" s="165"/>
      <c r="AV34" s="165"/>
      <c r="AW34" s="165"/>
      <c r="AX34" s="166"/>
      <c r="AY34" s="86"/>
      <c r="AZ34" s="87"/>
      <c r="BA34" s="87"/>
      <c r="BB34" s="87"/>
      <c r="BC34" s="87"/>
      <c r="BD34" s="116"/>
      <c r="BE34" s="116"/>
      <c r="BF34" s="116"/>
      <c r="BG34" s="116"/>
      <c r="BH34" s="116"/>
      <c r="BI34" s="116"/>
      <c r="BJ34" s="116"/>
      <c r="BK34" s="167"/>
      <c r="BL34" s="167"/>
      <c r="BM34" s="167"/>
      <c r="BN34" s="167"/>
      <c r="BO34" s="167"/>
      <c r="BP34" s="167"/>
      <c r="BQ34" s="167"/>
      <c r="BR34" s="167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28" customFormat="1" ht="12.75" x14ac:dyDescent="0.2">
      <c r="A35" s="115" t="s">
        <v>540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87" t="s">
        <v>43</v>
      </c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175" t="s">
        <v>43</v>
      </c>
      <c r="AM35" s="175"/>
      <c r="AN35" s="175"/>
      <c r="AO35" s="175"/>
      <c r="AP35" s="175"/>
      <c r="AQ35" s="175"/>
      <c r="AR35" s="175"/>
      <c r="AS35" s="175"/>
      <c r="AT35" s="87" t="s">
        <v>43</v>
      </c>
      <c r="AU35" s="87"/>
      <c r="AV35" s="87"/>
      <c r="AW35" s="87"/>
      <c r="AX35" s="232"/>
      <c r="AY35" s="86" t="s">
        <v>166</v>
      </c>
      <c r="AZ35" s="87"/>
      <c r="BA35" s="87"/>
      <c r="BB35" s="87"/>
      <c r="BC35" s="87"/>
      <c r="BD35" s="116"/>
      <c r="BE35" s="116"/>
      <c r="BF35" s="116"/>
      <c r="BG35" s="116"/>
      <c r="BH35" s="116"/>
      <c r="BI35" s="116"/>
      <c r="BJ35" s="116"/>
      <c r="BK35" s="167"/>
      <c r="BL35" s="167"/>
      <c r="BM35" s="167"/>
      <c r="BN35" s="167"/>
      <c r="BO35" s="167"/>
      <c r="BP35" s="167"/>
      <c r="BQ35" s="167"/>
      <c r="BR35" s="167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28" customFormat="1" ht="12.75" x14ac:dyDescent="0.2">
      <c r="A36" s="79" t="s">
        <v>32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175"/>
      <c r="AM36" s="175"/>
      <c r="AN36" s="175"/>
      <c r="AO36" s="175"/>
      <c r="AP36" s="175"/>
      <c r="AQ36" s="175"/>
      <c r="AR36" s="175"/>
      <c r="AS36" s="175"/>
      <c r="AT36" s="87"/>
      <c r="AU36" s="87"/>
      <c r="AV36" s="87"/>
      <c r="AW36" s="87"/>
      <c r="AX36" s="232"/>
      <c r="AY36" s="86"/>
      <c r="AZ36" s="87"/>
      <c r="BA36" s="87"/>
      <c r="BB36" s="87"/>
      <c r="BC36" s="87"/>
      <c r="BD36" s="116"/>
      <c r="BE36" s="116"/>
      <c r="BF36" s="116"/>
      <c r="BG36" s="116"/>
      <c r="BH36" s="116"/>
      <c r="BI36" s="116"/>
      <c r="BJ36" s="116"/>
      <c r="BK36" s="167"/>
      <c r="BL36" s="167"/>
      <c r="BM36" s="167"/>
      <c r="BN36" s="167"/>
      <c r="BO36" s="167"/>
      <c r="BP36" s="167"/>
      <c r="BQ36" s="167"/>
      <c r="BR36" s="167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28" customFormat="1" ht="12.75" x14ac:dyDescent="0.2">
      <c r="A37" s="118" t="s">
        <v>139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7"/>
      <c r="AM37" s="167"/>
      <c r="AN37" s="167"/>
      <c r="AO37" s="167"/>
      <c r="AP37" s="167"/>
      <c r="AQ37" s="167"/>
      <c r="AR37" s="167"/>
      <c r="AS37" s="167"/>
      <c r="AT37" s="165"/>
      <c r="AU37" s="165"/>
      <c r="AV37" s="165"/>
      <c r="AW37" s="165"/>
      <c r="AX37" s="166"/>
      <c r="AY37" s="86" t="s">
        <v>428</v>
      </c>
      <c r="AZ37" s="87"/>
      <c r="BA37" s="87"/>
      <c r="BB37" s="87"/>
      <c r="BC37" s="87"/>
      <c r="BD37" s="116"/>
      <c r="BE37" s="116"/>
      <c r="BF37" s="116"/>
      <c r="BG37" s="116"/>
      <c r="BH37" s="116"/>
      <c r="BI37" s="116"/>
      <c r="BJ37" s="116"/>
      <c r="BK37" s="167"/>
      <c r="BL37" s="167"/>
      <c r="BM37" s="167"/>
      <c r="BN37" s="167"/>
      <c r="BO37" s="167"/>
      <c r="BP37" s="167"/>
      <c r="BQ37" s="167"/>
      <c r="BR37" s="167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28" customFormat="1" ht="12.75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7"/>
      <c r="AM38" s="167"/>
      <c r="AN38" s="167"/>
      <c r="AO38" s="167"/>
      <c r="AP38" s="167"/>
      <c r="AQ38" s="167"/>
      <c r="AR38" s="167"/>
      <c r="AS38" s="167"/>
      <c r="AT38" s="165"/>
      <c r="AU38" s="165"/>
      <c r="AV38" s="165"/>
      <c r="AW38" s="165"/>
      <c r="AX38" s="166"/>
      <c r="AY38" s="86"/>
      <c r="AZ38" s="87"/>
      <c r="BA38" s="87"/>
      <c r="BB38" s="87"/>
      <c r="BC38" s="87"/>
      <c r="BD38" s="116"/>
      <c r="BE38" s="116"/>
      <c r="BF38" s="116"/>
      <c r="BG38" s="116"/>
      <c r="BH38" s="116"/>
      <c r="BI38" s="116"/>
      <c r="BJ38" s="116"/>
      <c r="BK38" s="167"/>
      <c r="BL38" s="167"/>
      <c r="BM38" s="167"/>
      <c r="BN38" s="167"/>
      <c r="BO38" s="167"/>
      <c r="BP38" s="167"/>
      <c r="BQ38" s="167"/>
      <c r="BR38" s="167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28" customFormat="1" ht="15" customHeight="1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7"/>
      <c r="AM39" s="167"/>
      <c r="AN39" s="167"/>
      <c r="AO39" s="167"/>
      <c r="AP39" s="167"/>
      <c r="AQ39" s="167"/>
      <c r="AR39" s="167"/>
      <c r="AS39" s="167"/>
      <c r="AT39" s="165"/>
      <c r="AU39" s="165"/>
      <c r="AV39" s="165"/>
      <c r="AW39" s="165"/>
      <c r="AX39" s="166"/>
      <c r="AY39" s="86"/>
      <c r="AZ39" s="87"/>
      <c r="BA39" s="87"/>
      <c r="BB39" s="87"/>
      <c r="BC39" s="87"/>
      <c r="BD39" s="116"/>
      <c r="BE39" s="116"/>
      <c r="BF39" s="116"/>
      <c r="BG39" s="116"/>
      <c r="BH39" s="116"/>
      <c r="BI39" s="116"/>
      <c r="BJ39" s="116"/>
      <c r="BK39" s="167"/>
      <c r="BL39" s="167"/>
      <c r="BM39" s="167"/>
      <c r="BN39" s="167"/>
      <c r="BO39" s="167"/>
      <c r="BP39" s="167"/>
      <c r="BQ39" s="167"/>
      <c r="BR39" s="167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28" customFormat="1" ht="12.75" x14ac:dyDescent="0.2">
      <c r="A40" s="115" t="s">
        <v>541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87" t="s">
        <v>43</v>
      </c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175" t="s">
        <v>43</v>
      </c>
      <c r="AM40" s="175"/>
      <c r="AN40" s="175"/>
      <c r="AO40" s="175"/>
      <c r="AP40" s="175"/>
      <c r="AQ40" s="175"/>
      <c r="AR40" s="175"/>
      <c r="AS40" s="175"/>
      <c r="AT40" s="87" t="s">
        <v>43</v>
      </c>
      <c r="AU40" s="87"/>
      <c r="AV40" s="87"/>
      <c r="AW40" s="87"/>
      <c r="AX40" s="232"/>
      <c r="AY40" s="86" t="s">
        <v>164</v>
      </c>
      <c r="AZ40" s="87"/>
      <c r="BA40" s="87"/>
      <c r="BB40" s="87"/>
      <c r="BC40" s="87"/>
      <c r="BD40" s="116"/>
      <c r="BE40" s="116"/>
      <c r="BF40" s="116"/>
      <c r="BG40" s="116"/>
      <c r="BH40" s="116"/>
      <c r="BI40" s="116"/>
      <c r="BJ40" s="116"/>
      <c r="BK40" s="167"/>
      <c r="BL40" s="167"/>
      <c r="BM40" s="167"/>
      <c r="BN40" s="167"/>
      <c r="BO40" s="167"/>
      <c r="BP40" s="167"/>
      <c r="BQ40" s="167"/>
      <c r="BR40" s="167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28" customFormat="1" ht="12.75" x14ac:dyDescent="0.2">
      <c r="A41" s="79" t="s">
        <v>32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175"/>
      <c r="AM41" s="175"/>
      <c r="AN41" s="175"/>
      <c r="AO41" s="175"/>
      <c r="AP41" s="175"/>
      <c r="AQ41" s="175"/>
      <c r="AR41" s="175"/>
      <c r="AS41" s="175"/>
      <c r="AT41" s="87"/>
      <c r="AU41" s="87"/>
      <c r="AV41" s="87"/>
      <c r="AW41" s="87"/>
      <c r="AX41" s="232"/>
      <c r="AY41" s="86"/>
      <c r="AZ41" s="87"/>
      <c r="BA41" s="87"/>
      <c r="BB41" s="87"/>
      <c r="BC41" s="87"/>
      <c r="BD41" s="116"/>
      <c r="BE41" s="116"/>
      <c r="BF41" s="116"/>
      <c r="BG41" s="116"/>
      <c r="BH41" s="116"/>
      <c r="BI41" s="116"/>
      <c r="BJ41" s="116"/>
      <c r="BK41" s="167"/>
      <c r="BL41" s="167"/>
      <c r="BM41" s="167"/>
      <c r="BN41" s="167"/>
      <c r="BO41" s="167"/>
      <c r="BP41" s="167"/>
      <c r="BQ41" s="167"/>
      <c r="BR41" s="167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28" customFormat="1" ht="12.75" x14ac:dyDescent="0.2">
      <c r="A42" s="118" t="s">
        <v>139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7"/>
      <c r="AM42" s="167"/>
      <c r="AN42" s="167"/>
      <c r="AO42" s="167"/>
      <c r="AP42" s="167"/>
      <c r="AQ42" s="167"/>
      <c r="AR42" s="167"/>
      <c r="AS42" s="167"/>
      <c r="AT42" s="165"/>
      <c r="AU42" s="165"/>
      <c r="AV42" s="165"/>
      <c r="AW42" s="165"/>
      <c r="AX42" s="166"/>
      <c r="AY42" s="86" t="s">
        <v>429</v>
      </c>
      <c r="AZ42" s="87"/>
      <c r="BA42" s="87"/>
      <c r="BB42" s="87"/>
      <c r="BC42" s="87"/>
      <c r="BD42" s="116"/>
      <c r="BE42" s="116"/>
      <c r="BF42" s="116"/>
      <c r="BG42" s="116"/>
      <c r="BH42" s="116"/>
      <c r="BI42" s="116"/>
      <c r="BJ42" s="116"/>
      <c r="BK42" s="167"/>
      <c r="BL42" s="167"/>
      <c r="BM42" s="167"/>
      <c r="BN42" s="167"/>
      <c r="BO42" s="167"/>
      <c r="BP42" s="167"/>
      <c r="BQ42" s="167"/>
      <c r="BR42" s="167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28" customFormat="1" ht="12.75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7"/>
      <c r="AM43" s="167"/>
      <c r="AN43" s="167"/>
      <c r="AO43" s="167"/>
      <c r="AP43" s="167"/>
      <c r="AQ43" s="167"/>
      <c r="AR43" s="167"/>
      <c r="AS43" s="167"/>
      <c r="AT43" s="165"/>
      <c r="AU43" s="165"/>
      <c r="AV43" s="165"/>
      <c r="AW43" s="165"/>
      <c r="AX43" s="166"/>
      <c r="AY43" s="86"/>
      <c r="AZ43" s="87"/>
      <c r="BA43" s="87"/>
      <c r="BB43" s="87"/>
      <c r="BC43" s="87"/>
      <c r="BD43" s="116"/>
      <c r="BE43" s="116"/>
      <c r="BF43" s="116"/>
      <c r="BG43" s="116"/>
      <c r="BH43" s="116"/>
      <c r="BI43" s="116"/>
      <c r="BJ43" s="116"/>
      <c r="BK43" s="167"/>
      <c r="BL43" s="167"/>
      <c r="BM43" s="167"/>
      <c r="BN43" s="167"/>
      <c r="BO43" s="167"/>
      <c r="BP43" s="167"/>
      <c r="BQ43" s="167"/>
      <c r="BR43" s="167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28" customFormat="1" ht="15" customHeight="1" x14ac:dyDescent="0.2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7"/>
      <c r="AM44" s="167"/>
      <c r="AN44" s="167"/>
      <c r="AO44" s="167"/>
      <c r="AP44" s="167"/>
      <c r="AQ44" s="167"/>
      <c r="AR44" s="167"/>
      <c r="AS44" s="167"/>
      <c r="AT44" s="165"/>
      <c r="AU44" s="165"/>
      <c r="AV44" s="165"/>
      <c r="AW44" s="165"/>
      <c r="AX44" s="166"/>
      <c r="AY44" s="86"/>
      <c r="AZ44" s="87"/>
      <c r="BA44" s="87"/>
      <c r="BB44" s="87"/>
      <c r="BC44" s="87"/>
      <c r="BD44" s="116"/>
      <c r="BE44" s="116"/>
      <c r="BF44" s="116"/>
      <c r="BG44" s="116"/>
      <c r="BH44" s="116"/>
      <c r="BI44" s="116"/>
      <c r="BJ44" s="116"/>
      <c r="BK44" s="167"/>
      <c r="BL44" s="167"/>
      <c r="BM44" s="167"/>
      <c r="BN44" s="167"/>
      <c r="BO44" s="167"/>
      <c r="BP44" s="167"/>
      <c r="BQ44" s="167"/>
      <c r="BR44" s="167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28" customFormat="1" ht="15" customHeight="1" thickBot="1" x14ac:dyDescent="0.2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128"/>
      <c r="AM45" s="128"/>
      <c r="AN45" s="128"/>
      <c r="AO45" s="128"/>
      <c r="AP45" s="128"/>
      <c r="AQ45" s="128"/>
      <c r="AR45" s="128"/>
      <c r="AS45" s="128"/>
      <c r="AT45" s="263" t="s">
        <v>42</v>
      </c>
      <c r="AU45" s="263"/>
      <c r="AV45" s="263"/>
      <c r="AW45" s="263"/>
      <c r="AX45" s="263"/>
      <c r="AY45" s="170" t="s">
        <v>46</v>
      </c>
      <c r="AZ45" s="171"/>
      <c r="BA45" s="171"/>
      <c r="BB45" s="171"/>
      <c r="BC45" s="171"/>
      <c r="BD45" s="119"/>
      <c r="BE45" s="119"/>
      <c r="BF45" s="119"/>
      <c r="BG45" s="119"/>
      <c r="BH45" s="119"/>
      <c r="BI45" s="119"/>
      <c r="BJ45" s="119"/>
      <c r="BK45" s="211"/>
      <c r="BL45" s="211"/>
      <c r="BM45" s="211"/>
      <c r="BN45" s="211"/>
      <c r="BO45" s="211"/>
      <c r="BP45" s="211"/>
      <c r="BQ45" s="211"/>
      <c r="BR45" s="211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73"/>
    </row>
  </sheetData>
  <mergeCells count="403"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49"/>
  <sheetViews>
    <sheetView workbookViewId="0">
      <selection activeCell="ET45" sqref="ET45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45" t="s">
        <v>542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</row>
    <row r="2" spans="1:141" s="25" customFormat="1" ht="8.25" x14ac:dyDescent="0.15"/>
    <row r="3" spans="1:141" s="28" customFormat="1" ht="12.75" x14ac:dyDescent="0.2">
      <c r="A3" s="158" t="s">
        <v>388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32" t="s">
        <v>387</v>
      </c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44"/>
      <c r="AJ3" s="158" t="s">
        <v>392</v>
      </c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32" t="s">
        <v>22</v>
      </c>
      <c r="AW3" s="158"/>
      <c r="AX3" s="158"/>
      <c r="AY3" s="158"/>
      <c r="AZ3" s="144"/>
      <c r="BA3" s="132" t="s">
        <v>509</v>
      </c>
      <c r="BB3" s="158"/>
      <c r="BC3" s="158"/>
      <c r="BD3" s="158"/>
      <c r="BE3" s="158"/>
      <c r="BF3" s="158"/>
      <c r="BG3" s="144"/>
      <c r="BH3" s="158" t="s">
        <v>511</v>
      </c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32" t="s">
        <v>543</v>
      </c>
      <c r="CB3" s="158"/>
      <c r="CC3" s="158"/>
      <c r="CD3" s="158"/>
      <c r="CE3" s="158"/>
      <c r="CF3" s="158"/>
      <c r="CG3" s="144"/>
      <c r="CH3" s="132" t="s">
        <v>513</v>
      </c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44"/>
      <c r="DF3" s="132" t="s">
        <v>514</v>
      </c>
      <c r="DG3" s="158"/>
      <c r="DH3" s="158"/>
      <c r="DI3" s="158"/>
      <c r="DJ3" s="158"/>
      <c r="DK3" s="158"/>
      <c r="DL3" s="158"/>
      <c r="DM3" s="144"/>
      <c r="DN3" s="158" t="s">
        <v>520</v>
      </c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44"/>
      <c r="ED3" s="158" t="s">
        <v>522</v>
      </c>
      <c r="EE3" s="158"/>
      <c r="EF3" s="158"/>
      <c r="EG3" s="158"/>
      <c r="EH3" s="158"/>
      <c r="EI3" s="158"/>
      <c r="EJ3" s="158"/>
      <c r="EK3" s="158"/>
    </row>
    <row r="4" spans="1:141" s="28" customFormat="1" ht="12.75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39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43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39" t="s">
        <v>25</v>
      </c>
      <c r="AW4" s="160"/>
      <c r="AX4" s="160"/>
      <c r="AY4" s="160"/>
      <c r="AZ4" s="143"/>
      <c r="BA4" s="139" t="s">
        <v>510</v>
      </c>
      <c r="BB4" s="160"/>
      <c r="BC4" s="160"/>
      <c r="BD4" s="160"/>
      <c r="BE4" s="160"/>
      <c r="BF4" s="160"/>
      <c r="BG4" s="143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39" t="s">
        <v>544</v>
      </c>
      <c r="CB4" s="160"/>
      <c r="CC4" s="160"/>
      <c r="CD4" s="160"/>
      <c r="CE4" s="160"/>
      <c r="CF4" s="160"/>
      <c r="CG4" s="143"/>
      <c r="CH4" s="139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43"/>
      <c r="DF4" s="139" t="s">
        <v>515</v>
      </c>
      <c r="DG4" s="160"/>
      <c r="DH4" s="160"/>
      <c r="DI4" s="160"/>
      <c r="DJ4" s="160"/>
      <c r="DK4" s="160"/>
      <c r="DL4" s="160"/>
      <c r="DM4" s="143"/>
      <c r="DN4" s="160" t="s">
        <v>546</v>
      </c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43"/>
      <c r="ED4" s="160" t="s">
        <v>523</v>
      </c>
      <c r="EE4" s="160"/>
      <c r="EF4" s="160"/>
      <c r="EG4" s="160"/>
      <c r="EH4" s="160"/>
      <c r="EI4" s="160"/>
      <c r="EJ4" s="160"/>
      <c r="EK4" s="160"/>
    </row>
    <row r="5" spans="1:141" s="28" customFormat="1" ht="12.75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39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43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39"/>
      <c r="AW5" s="160"/>
      <c r="AX5" s="160"/>
      <c r="AY5" s="160"/>
      <c r="AZ5" s="143"/>
      <c r="BA5" s="139" t="s">
        <v>504</v>
      </c>
      <c r="BB5" s="160"/>
      <c r="BC5" s="160"/>
      <c r="BD5" s="160"/>
      <c r="BE5" s="160"/>
      <c r="BF5" s="160"/>
      <c r="BG5" s="143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39" t="s">
        <v>545</v>
      </c>
      <c r="CB5" s="160"/>
      <c r="CC5" s="160"/>
      <c r="CD5" s="160"/>
      <c r="CE5" s="160"/>
      <c r="CF5" s="160"/>
      <c r="CG5" s="143"/>
      <c r="CH5" s="142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40"/>
      <c r="DF5" s="139" t="s">
        <v>516</v>
      </c>
      <c r="DG5" s="160"/>
      <c r="DH5" s="160"/>
      <c r="DI5" s="160"/>
      <c r="DJ5" s="160"/>
      <c r="DK5" s="160"/>
      <c r="DL5" s="160"/>
      <c r="DM5" s="143"/>
      <c r="DN5" s="160" t="s">
        <v>504</v>
      </c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43"/>
      <c r="ED5" s="160" t="s">
        <v>524</v>
      </c>
      <c r="EE5" s="160"/>
      <c r="EF5" s="160"/>
      <c r="EG5" s="160"/>
      <c r="EH5" s="160"/>
      <c r="EI5" s="160"/>
      <c r="EJ5" s="160"/>
      <c r="EK5" s="160"/>
    </row>
    <row r="6" spans="1:141" s="28" customFormat="1" ht="12.75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39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43"/>
      <c r="AJ6" s="132" t="s">
        <v>473</v>
      </c>
      <c r="AK6" s="158"/>
      <c r="AL6" s="158"/>
      <c r="AM6" s="158"/>
      <c r="AN6" s="158"/>
      <c r="AO6" s="158"/>
      <c r="AP6" s="144"/>
      <c r="AQ6" s="132" t="s">
        <v>460</v>
      </c>
      <c r="AR6" s="158"/>
      <c r="AS6" s="158"/>
      <c r="AT6" s="158"/>
      <c r="AU6" s="144"/>
      <c r="AV6" s="139"/>
      <c r="AW6" s="160"/>
      <c r="AX6" s="160"/>
      <c r="AY6" s="160"/>
      <c r="AZ6" s="143"/>
      <c r="BA6" s="139"/>
      <c r="BB6" s="160"/>
      <c r="BC6" s="160"/>
      <c r="BD6" s="160"/>
      <c r="BE6" s="160"/>
      <c r="BF6" s="160"/>
      <c r="BG6" s="143"/>
      <c r="BH6" s="132" t="s">
        <v>473</v>
      </c>
      <c r="BI6" s="158"/>
      <c r="BJ6" s="158"/>
      <c r="BK6" s="158"/>
      <c r="BL6" s="158"/>
      <c r="BM6" s="158"/>
      <c r="BN6" s="158"/>
      <c r="BO6" s="144"/>
      <c r="BP6" s="132" t="s">
        <v>9</v>
      </c>
      <c r="BQ6" s="158"/>
      <c r="BR6" s="158"/>
      <c r="BS6" s="158"/>
      <c r="BT6" s="158"/>
      <c r="BU6" s="144"/>
      <c r="BV6" s="132" t="s">
        <v>460</v>
      </c>
      <c r="BW6" s="158"/>
      <c r="BX6" s="158"/>
      <c r="BY6" s="158"/>
      <c r="BZ6" s="158"/>
      <c r="CA6" s="139" t="s">
        <v>529</v>
      </c>
      <c r="CB6" s="160"/>
      <c r="CC6" s="160"/>
      <c r="CD6" s="160"/>
      <c r="CE6" s="160"/>
      <c r="CF6" s="160"/>
      <c r="CG6" s="143"/>
      <c r="CH6" s="158" t="s">
        <v>530</v>
      </c>
      <c r="CI6" s="158"/>
      <c r="CJ6" s="158"/>
      <c r="CK6" s="158"/>
      <c r="CL6" s="158"/>
      <c r="CM6" s="158"/>
      <c r="CN6" s="158"/>
      <c r="CO6" s="144"/>
      <c r="CP6" s="132" t="s">
        <v>533</v>
      </c>
      <c r="CQ6" s="158"/>
      <c r="CR6" s="158"/>
      <c r="CS6" s="158"/>
      <c r="CT6" s="158"/>
      <c r="CU6" s="158"/>
      <c r="CV6" s="158"/>
      <c r="CW6" s="144"/>
      <c r="CX6" s="132" t="s">
        <v>549</v>
      </c>
      <c r="CY6" s="158"/>
      <c r="CZ6" s="158"/>
      <c r="DA6" s="158"/>
      <c r="DB6" s="158"/>
      <c r="DC6" s="158"/>
      <c r="DD6" s="158"/>
      <c r="DE6" s="144"/>
      <c r="DF6" s="139" t="s">
        <v>547</v>
      </c>
      <c r="DG6" s="160"/>
      <c r="DH6" s="160"/>
      <c r="DI6" s="160"/>
      <c r="DJ6" s="160"/>
      <c r="DK6" s="160"/>
      <c r="DL6" s="160"/>
      <c r="DM6" s="143"/>
      <c r="DN6" s="132" t="s">
        <v>534</v>
      </c>
      <c r="DO6" s="158"/>
      <c r="DP6" s="158"/>
      <c r="DQ6" s="158"/>
      <c r="DR6" s="158"/>
      <c r="DS6" s="158"/>
      <c r="DT6" s="158"/>
      <c r="DU6" s="144"/>
      <c r="DV6" s="132" t="s">
        <v>534</v>
      </c>
      <c r="DW6" s="158"/>
      <c r="DX6" s="158"/>
      <c r="DY6" s="158"/>
      <c r="DZ6" s="158"/>
      <c r="EA6" s="158"/>
      <c r="EB6" s="158"/>
      <c r="EC6" s="144"/>
      <c r="ED6" s="160" t="s">
        <v>398</v>
      </c>
      <c r="EE6" s="160"/>
      <c r="EF6" s="160"/>
      <c r="EG6" s="160"/>
      <c r="EH6" s="160"/>
      <c r="EI6" s="160"/>
      <c r="EJ6" s="160"/>
      <c r="EK6" s="160"/>
    </row>
    <row r="7" spans="1:141" s="28" customFormat="1" ht="12.75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39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43"/>
      <c r="AJ7" s="139" t="s">
        <v>474</v>
      </c>
      <c r="AK7" s="160"/>
      <c r="AL7" s="160"/>
      <c r="AM7" s="160"/>
      <c r="AN7" s="160"/>
      <c r="AO7" s="160"/>
      <c r="AP7" s="143"/>
      <c r="AQ7" s="139" t="s">
        <v>525</v>
      </c>
      <c r="AR7" s="160"/>
      <c r="AS7" s="160"/>
      <c r="AT7" s="160"/>
      <c r="AU7" s="143"/>
      <c r="AV7" s="139"/>
      <c r="AW7" s="160"/>
      <c r="AX7" s="160"/>
      <c r="AY7" s="160"/>
      <c r="AZ7" s="143"/>
      <c r="BA7" s="139"/>
      <c r="BB7" s="160"/>
      <c r="BC7" s="160"/>
      <c r="BD7" s="160"/>
      <c r="BE7" s="160"/>
      <c r="BF7" s="160"/>
      <c r="BG7" s="143"/>
      <c r="BH7" s="139" t="s">
        <v>474</v>
      </c>
      <c r="BI7" s="160"/>
      <c r="BJ7" s="160"/>
      <c r="BK7" s="160"/>
      <c r="BL7" s="160"/>
      <c r="BM7" s="160"/>
      <c r="BN7" s="160"/>
      <c r="BO7" s="143"/>
      <c r="BP7" s="139"/>
      <c r="BQ7" s="160"/>
      <c r="BR7" s="160"/>
      <c r="BS7" s="160"/>
      <c r="BT7" s="160"/>
      <c r="BU7" s="143"/>
      <c r="BV7" s="139" t="s">
        <v>525</v>
      </c>
      <c r="BW7" s="160"/>
      <c r="BX7" s="160"/>
      <c r="BY7" s="160"/>
      <c r="BZ7" s="160"/>
      <c r="CA7" s="139" t="s">
        <v>1168</v>
      </c>
      <c r="CB7" s="160"/>
      <c r="CC7" s="160"/>
      <c r="CD7" s="160"/>
      <c r="CE7" s="160"/>
      <c r="CF7" s="160"/>
      <c r="CG7" s="143"/>
      <c r="CH7" s="160" t="s">
        <v>531</v>
      </c>
      <c r="CI7" s="160"/>
      <c r="CJ7" s="160"/>
      <c r="CK7" s="160"/>
      <c r="CL7" s="160"/>
      <c r="CM7" s="160"/>
      <c r="CN7" s="160"/>
      <c r="CO7" s="143"/>
      <c r="CP7" s="139" t="s">
        <v>887</v>
      </c>
      <c r="CQ7" s="160"/>
      <c r="CR7" s="160"/>
      <c r="CS7" s="160"/>
      <c r="CT7" s="160"/>
      <c r="CU7" s="160"/>
      <c r="CV7" s="160"/>
      <c r="CW7" s="143"/>
      <c r="CX7" s="139" t="s">
        <v>550</v>
      </c>
      <c r="CY7" s="160"/>
      <c r="CZ7" s="160"/>
      <c r="DA7" s="160"/>
      <c r="DB7" s="160"/>
      <c r="DC7" s="160"/>
      <c r="DD7" s="160"/>
      <c r="DE7" s="143"/>
      <c r="DF7" s="139" t="s">
        <v>548</v>
      </c>
      <c r="DG7" s="160"/>
      <c r="DH7" s="160"/>
      <c r="DI7" s="160"/>
      <c r="DJ7" s="160"/>
      <c r="DK7" s="160"/>
      <c r="DL7" s="160"/>
      <c r="DM7" s="143"/>
      <c r="DN7" s="139" t="s">
        <v>535</v>
      </c>
      <c r="DO7" s="160"/>
      <c r="DP7" s="160"/>
      <c r="DQ7" s="160"/>
      <c r="DR7" s="160"/>
      <c r="DS7" s="160"/>
      <c r="DT7" s="160"/>
      <c r="DU7" s="143"/>
      <c r="DV7" s="139" t="s">
        <v>538</v>
      </c>
      <c r="DW7" s="160"/>
      <c r="DX7" s="160"/>
      <c r="DY7" s="160"/>
      <c r="DZ7" s="160"/>
      <c r="EA7" s="160"/>
      <c r="EB7" s="160"/>
      <c r="EC7" s="143"/>
      <c r="ED7" s="160"/>
      <c r="EE7" s="160"/>
      <c r="EF7" s="160"/>
      <c r="EG7" s="160"/>
      <c r="EH7" s="160"/>
      <c r="EI7" s="160"/>
      <c r="EJ7" s="160"/>
      <c r="EK7" s="160"/>
    </row>
    <row r="8" spans="1:141" s="28" customFormat="1" ht="12.75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39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43"/>
      <c r="AJ8" s="139"/>
      <c r="AK8" s="160"/>
      <c r="AL8" s="160"/>
      <c r="AM8" s="160"/>
      <c r="AN8" s="160"/>
      <c r="AO8" s="160"/>
      <c r="AP8" s="143"/>
      <c r="AQ8" s="139" t="s">
        <v>31</v>
      </c>
      <c r="AR8" s="160"/>
      <c r="AS8" s="160"/>
      <c r="AT8" s="160"/>
      <c r="AU8" s="143"/>
      <c r="AV8" s="139"/>
      <c r="AW8" s="160"/>
      <c r="AX8" s="160"/>
      <c r="AY8" s="160"/>
      <c r="AZ8" s="143"/>
      <c r="BA8" s="139"/>
      <c r="BB8" s="160"/>
      <c r="BC8" s="160"/>
      <c r="BD8" s="160"/>
      <c r="BE8" s="160"/>
      <c r="BF8" s="160"/>
      <c r="BG8" s="143"/>
      <c r="BH8" s="139"/>
      <c r="BI8" s="160"/>
      <c r="BJ8" s="160"/>
      <c r="BK8" s="160"/>
      <c r="BL8" s="160"/>
      <c r="BM8" s="160"/>
      <c r="BN8" s="160"/>
      <c r="BO8" s="143"/>
      <c r="BP8" s="139"/>
      <c r="BQ8" s="160"/>
      <c r="BR8" s="160"/>
      <c r="BS8" s="160"/>
      <c r="BT8" s="160"/>
      <c r="BU8" s="143"/>
      <c r="BV8" s="139" t="s">
        <v>526</v>
      </c>
      <c r="BW8" s="160"/>
      <c r="BX8" s="160"/>
      <c r="BY8" s="160"/>
      <c r="BZ8" s="160"/>
      <c r="CA8" s="139"/>
      <c r="CB8" s="160"/>
      <c r="CC8" s="160"/>
      <c r="CD8" s="160"/>
      <c r="CE8" s="160"/>
      <c r="CF8" s="160"/>
      <c r="CG8" s="143"/>
      <c r="CH8" s="160" t="s">
        <v>887</v>
      </c>
      <c r="CI8" s="160"/>
      <c r="CJ8" s="160"/>
      <c r="CK8" s="160"/>
      <c r="CL8" s="160"/>
      <c r="CM8" s="160"/>
      <c r="CN8" s="160"/>
      <c r="CO8" s="143"/>
      <c r="CP8" s="139"/>
      <c r="CQ8" s="160"/>
      <c r="CR8" s="160"/>
      <c r="CS8" s="160"/>
      <c r="CT8" s="160"/>
      <c r="CU8" s="160"/>
      <c r="CV8" s="160"/>
      <c r="CW8" s="143"/>
      <c r="CX8" s="139"/>
      <c r="CY8" s="160"/>
      <c r="CZ8" s="160"/>
      <c r="DA8" s="160"/>
      <c r="DB8" s="160"/>
      <c r="DC8" s="160"/>
      <c r="DD8" s="160"/>
      <c r="DE8" s="143"/>
      <c r="DF8" s="139" t="s">
        <v>504</v>
      </c>
      <c r="DG8" s="160"/>
      <c r="DH8" s="160"/>
      <c r="DI8" s="160"/>
      <c r="DJ8" s="160"/>
      <c r="DK8" s="160"/>
      <c r="DL8" s="160"/>
      <c r="DM8" s="143"/>
      <c r="DN8" s="139" t="s">
        <v>536</v>
      </c>
      <c r="DO8" s="160"/>
      <c r="DP8" s="160"/>
      <c r="DQ8" s="160"/>
      <c r="DR8" s="160"/>
      <c r="DS8" s="160"/>
      <c r="DT8" s="160"/>
      <c r="DU8" s="143"/>
      <c r="DV8" s="139" t="s">
        <v>313</v>
      </c>
      <c r="DW8" s="160"/>
      <c r="DX8" s="160"/>
      <c r="DY8" s="160"/>
      <c r="DZ8" s="160"/>
      <c r="EA8" s="160"/>
      <c r="EB8" s="160"/>
      <c r="EC8" s="143"/>
      <c r="ED8" s="160"/>
      <c r="EE8" s="160"/>
      <c r="EF8" s="160"/>
      <c r="EG8" s="160"/>
      <c r="EH8" s="160"/>
      <c r="EI8" s="160"/>
      <c r="EJ8" s="160"/>
      <c r="EK8" s="160"/>
    </row>
    <row r="9" spans="1:141" s="28" customFormat="1" ht="12.75" customHeight="1" x14ac:dyDescent="0.2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42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40"/>
      <c r="AJ9" s="142"/>
      <c r="AK9" s="161"/>
      <c r="AL9" s="161"/>
      <c r="AM9" s="161"/>
      <c r="AN9" s="161"/>
      <c r="AO9" s="161"/>
      <c r="AP9" s="140"/>
      <c r="AQ9" s="142"/>
      <c r="AR9" s="161"/>
      <c r="AS9" s="161"/>
      <c r="AT9" s="161"/>
      <c r="AU9" s="140"/>
      <c r="AV9" s="142"/>
      <c r="AW9" s="161"/>
      <c r="AX9" s="161"/>
      <c r="AY9" s="161"/>
      <c r="AZ9" s="140"/>
      <c r="BA9" s="142"/>
      <c r="BB9" s="161"/>
      <c r="BC9" s="161"/>
      <c r="BD9" s="161"/>
      <c r="BE9" s="161"/>
      <c r="BF9" s="161"/>
      <c r="BG9" s="140"/>
      <c r="BH9" s="142"/>
      <c r="BI9" s="161"/>
      <c r="BJ9" s="161"/>
      <c r="BK9" s="161"/>
      <c r="BL9" s="161"/>
      <c r="BM9" s="161"/>
      <c r="BN9" s="161"/>
      <c r="BO9" s="140"/>
      <c r="BP9" s="142"/>
      <c r="BQ9" s="161"/>
      <c r="BR9" s="161"/>
      <c r="BS9" s="161"/>
      <c r="BT9" s="161"/>
      <c r="BU9" s="140"/>
      <c r="BV9" s="142"/>
      <c r="BW9" s="161"/>
      <c r="BX9" s="161"/>
      <c r="BY9" s="161"/>
      <c r="BZ9" s="161"/>
      <c r="CA9" s="142"/>
      <c r="CB9" s="161"/>
      <c r="CC9" s="161"/>
      <c r="CD9" s="161"/>
      <c r="CE9" s="161"/>
      <c r="CF9" s="161"/>
      <c r="CG9" s="140"/>
      <c r="CH9" s="161"/>
      <c r="CI9" s="161"/>
      <c r="CJ9" s="161"/>
      <c r="CK9" s="161"/>
      <c r="CL9" s="161"/>
      <c r="CM9" s="161"/>
      <c r="CN9" s="161"/>
      <c r="CO9" s="140"/>
      <c r="CP9" s="142"/>
      <c r="CQ9" s="161"/>
      <c r="CR9" s="161"/>
      <c r="CS9" s="161"/>
      <c r="CT9" s="161"/>
      <c r="CU9" s="161"/>
      <c r="CV9" s="161"/>
      <c r="CW9" s="140"/>
      <c r="CX9" s="142"/>
      <c r="CY9" s="161"/>
      <c r="CZ9" s="161"/>
      <c r="DA9" s="161"/>
      <c r="DB9" s="161"/>
      <c r="DC9" s="161"/>
      <c r="DD9" s="161"/>
      <c r="DE9" s="140"/>
      <c r="DF9" s="142" t="s">
        <v>519</v>
      </c>
      <c r="DG9" s="161"/>
      <c r="DH9" s="161"/>
      <c r="DI9" s="161"/>
      <c r="DJ9" s="161"/>
      <c r="DK9" s="161"/>
      <c r="DL9" s="161"/>
      <c r="DM9" s="140"/>
      <c r="DN9" s="204" t="s">
        <v>537</v>
      </c>
      <c r="DO9" s="89"/>
      <c r="DP9" s="89"/>
      <c r="DQ9" s="89"/>
      <c r="DR9" s="89"/>
      <c r="DS9" s="89"/>
      <c r="DT9" s="89"/>
      <c r="DU9" s="209"/>
      <c r="DV9" s="204" t="s">
        <v>539</v>
      </c>
      <c r="DW9" s="89"/>
      <c r="DX9" s="89"/>
      <c r="DY9" s="89"/>
      <c r="DZ9" s="89"/>
      <c r="EA9" s="89"/>
      <c r="EB9" s="89"/>
      <c r="EC9" s="209"/>
      <c r="ED9" s="161"/>
      <c r="EE9" s="161"/>
      <c r="EF9" s="161"/>
      <c r="EG9" s="161"/>
      <c r="EH9" s="161"/>
      <c r="EI9" s="161"/>
      <c r="EJ9" s="161"/>
      <c r="EK9" s="161"/>
    </row>
    <row r="10" spans="1:141" s="28" customFormat="1" ht="13.5" thickBot="1" x14ac:dyDescent="0.25">
      <c r="A10" s="136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1">
        <v>2</v>
      </c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>
        <v>4</v>
      </c>
      <c r="AK10" s="131"/>
      <c r="AL10" s="131"/>
      <c r="AM10" s="131"/>
      <c r="AN10" s="131"/>
      <c r="AO10" s="131"/>
      <c r="AP10" s="131"/>
      <c r="AQ10" s="131">
        <v>5</v>
      </c>
      <c r="AR10" s="131"/>
      <c r="AS10" s="131"/>
      <c r="AT10" s="131"/>
      <c r="AU10" s="131"/>
      <c r="AV10" s="131">
        <v>6</v>
      </c>
      <c r="AW10" s="131"/>
      <c r="AX10" s="131"/>
      <c r="AY10" s="131"/>
      <c r="AZ10" s="131"/>
      <c r="BA10" s="131">
        <v>7</v>
      </c>
      <c r="BB10" s="131"/>
      <c r="BC10" s="131"/>
      <c r="BD10" s="131"/>
      <c r="BE10" s="131"/>
      <c r="BF10" s="131"/>
      <c r="BG10" s="131"/>
      <c r="BH10" s="131">
        <v>8</v>
      </c>
      <c r="BI10" s="131"/>
      <c r="BJ10" s="131"/>
      <c r="BK10" s="131"/>
      <c r="BL10" s="131"/>
      <c r="BM10" s="131"/>
      <c r="BN10" s="131"/>
      <c r="BO10" s="131"/>
      <c r="BP10" s="131">
        <v>9</v>
      </c>
      <c r="BQ10" s="131"/>
      <c r="BR10" s="131"/>
      <c r="BS10" s="131"/>
      <c r="BT10" s="131"/>
      <c r="BU10" s="131"/>
      <c r="BV10" s="131">
        <v>10</v>
      </c>
      <c r="BW10" s="131"/>
      <c r="BX10" s="131"/>
      <c r="BY10" s="131"/>
      <c r="BZ10" s="131"/>
      <c r="CA10" s="138">
        <v>11</v>
      </c>
      <c r="CB10" s="138"/>
      <c r="CC10" s="138"/>
      <c r="CD10" s="138"/>
      <c r="CE10" s="138"/>
      <c r="CF10" s="138"/>
      <c r="CG10" s="138"/>
      <c r="CH10" s="131">
        <v>12</v>
      </c>
      <c r="CI10" s="131"/>
      <c r="CJ10" s="131"/>
      <c r="CK10" s="131"/>
      <c r="CL10" s="131"/>
      <c r="CM10" s="131"/>
      <c r="CN10" s="131"/>
      <c r="CO10" s="131"/>
      <c r="CP10" s="131">
        <v>13</v>
      </c>
      <c r="CQ10" s="131"/>
      <c r="CR10" s="131"/>
      <c r="CS10" s="131"/>
      <c r="CT10" s="131"/>
      <c r="CU10" s="131"/>
      <c r="CV10" s="131"/>
      <c r="CW10" s="131"/>
      <c r="CX10" s="131">
        <v>14</v>
      </c>
      <c r="CY10" s="131"/>
      <c r="CZ10" s="131"/>
      <c r="DA10" s="131"/>
      <c r="DB10" s="131"/>
      <c r="DC10" s="131"/>
      <c r="DD10" s="131"/>
      <c r="DE10" s="131"/>
      <c r="DF10" s="131">
        <v>15</v>
      </c>
      <c r="DG10" s="131"/>
      <c r="DH10" s="131"/>
      <c r="DI10" s="131"/>
      <c r="DJ10" s="131"/>
      <c r="DK10" s="131"/>
      <c r="DL10" s="131"/>
      <c r="DM10" s="131"/>
      <c r="DN10" s="131">
        <v>16</v>
      </c>
      <c r="DO10" s="131"/>
      <c r="DP10" s="131"/>
      <c r="DQ10" s="131"/>
      <c r="DR10" s="131"/>
      <c r="DS10" s="131"/>
      <c r="DT10" s="131"/>
      <c r="DU10" s="131"/>
      <c r="DV10" s="131">
        <v>17</v>
      </c>
      <c r="DW10" s="131"/>
      <c r="DX10" s="131"/>
      <c r="DY10" s="131"/>
      <c r="DZ10" s="131"/>
      <c r="EA10" s="131"/>
      <c r="EB10" s="131"/>
      <c r="EC10" s="131"/>
      <c r="ED10" s="131">
        <v>18</v>
      </c>
      <c r="EE10" s="131"/>
      <c r="EF10" s="131"/>
      <c r="EG10" s="131"/>
      <c r="EH10" s="131"/>
      <c r="EI10" s="131"/>
      <c r="EJ10" s="131"/>
      <c r="EK10" s="132"/>
    </row>
    <row r="11" spans="1:141" s="28" customFormat="1" ht="15" customHeight="1" x14ac:dyDescent="0.2">
      <c r="A11" s="78" t="s">
        <v>417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87" t="s">
        <v>43</v>
      </c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175" t="s">
        <v>43</v>
      </c>
      <c r="AK11" s="175"/>
      <c r="AL11" s="175"/>
      <c r="AM11" s="175"/>
      <c r="AN11" s="175"/>
      <c r="AO11" s="175"/>
      <c r="AP11" s="175"/>
      <c r="AQ11" s="87" t="s">
        <v>43</v>
      </c>
      <c r="AR11" s="87"/>
      <c r="AS11" s="87"/>
      <c r="AT11" s="87"/>
      <c r="AU11" s="232"/>
      <c r="AV11" s="83" t="s">
        <v>44</v>
      </c>
      <c r="AW11" s="84"/>
      <c r="AX11" s="84"/>
      <c r="AY11" s="84"/>
      <c r="AZ11" s="84"/>
      <c r="BA11" s="133"/>
      <c r="BB11" s="133"/>
      <c r="BC11" s="133"/>
      <c r="BD11" s="133"/>
      <c r="BE11" s="133"/>
      <c r="BF11" s="133"/>
      <c r="BG11" s="133"/>
      <c r="BH11" s="176"/>
      <c r="BI11" s="176"/>
      <c r="BJ11" s="176"/>
      <c r="BK11" s="176"/>
      <c r="BL11" s="176"/>
      <c r="BM11" s="176"/>
      <c r="BN11" s="176"/>
      <c r="BO11" s="176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33"/>
      <c r="CB11" s="133"/>
      <c r="CC11" s="133"/>
      <c r="CD11" s="133"/>
      <c r="CE11" s="133"/>
      <c r="CF11" s="133"/>
      <c r="CG11" s="133"/>
      <c r="CH11" s="176"/>
      <c r="CI11" s="176"/>
      <c r="CJ11" s="176"/>
      <c r="CK11" s="176"/>
      <c r="CL11" s="176"/>
      <c r="CM11" s="176"/>
      <c r="CN11" s="176"/>
      <c r="CO11" s="176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54"/>
    </row>
    <row r="12" spans="1:141" s="28" customFormat="1" ht="12.75" x14ac:dyDescent="0.2">
      <c r="A12" s="118" t="s">
        <v>139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7"/>
      <c r="AK12" s="167"/>
      <c r="AL12" s="167"/>
      <c r="AM12" s="167"/>
      <c r="AN12" s="167"/>
      <c r="AO12" s="167"/>
      <c r="AP12" s="167"/>
      <c r="AQ12" s="165"/>
      <c r="AR12" s="165"/>
      <c r="AS12" s="165"/>
      <c r="AT12" s="165"/>
      <c r="AU12" s="166"/>
      <c r="AV12" s="86" t="s">
        <v>425</v>
      </c>
      <c r="AW12" s="87"/>
      <c r="AX12" s="87"/>
      <c r="AY12" s="87"/>
      <c r="AZ12" s="87"/>
      <c r="BA12" s="116"/>
      <c r="BB12" s="116"/>
      <c r="BC12" s="116"/>
      <c r="BD12" s="116"/>
      <c r="BE12" s="116"/>
      <c r="BF12" s="116"/>
      <c r="BG12" s="116"/>
      <c r="BH12" s="167"/>
      <c r="BI12" s="167"/>
      <c r="BJ12" s="167"/>
      <c r="BK12" s="167"/>
      <c r="BL12" s="167"/>
      <c r="BM12" s="167"/>
      <c r="BN12" s="167"/>
      <c r="BO12" s="167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16"/>
      <c r="CB12" s="116"/>
      <c r="CC12" s="116"/>
      <c r="CD12" s="116"/>
      <c r="CE12" s="116"/>
      <c r="CF12" s="116"/>
      <c r="CG12" s="116"/>
      <c r="CH12" s="167"/>
      <c r="CI12" s="167"/>
      <c r="CJ12" s="167"/>
      <c r="CK12" s="167"/>
      <c r="CL12" s="167"/>
      <c r="CM12" s="167"/>
      <c r="CN12" s="167"/>
      <c r="CO12" s="167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</row>
    <row r="13" spans="1:141" s="28" customFormat="1" ht="12.75" x14ac:dyDescent="0.2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7"/>
      <c r="AK13" s="167"/>
      <c r="AL13" s="167"/>
      <c r="AM13" s="167"/>
      <c r="AN13" s="167"/>
      <c r="AO13" s="167"/>
      <c r="AP13" s="167"/>
      <c r="AQ13" s="165"/>
      <c r="AR13" s="165"/>
      <c r="AS13" s="165"/>
      <c r="AT13" s="165"/>
      <c r="AU13" s="166"/>
      <c r="AV13" s="86"/>
      <c r="AW13" s="87"/>
      <c r="AX13" s="87"/>
      <c r="AY13" s="87"/>
      <c r="AZ13" s="87"/>
      <c r="BA13" s="116"/>
      <c r="BB13" s="116"/>
      <c r="BC13" s="116"/>
      <c r="BD13" s="116"/>
      <c r="BE13" s="116"/>
      <c r="BF13" s="116"/>
      <c r="BG13" s="116"/>
      <c r="BH13" s="167"/>
      <c r="BI13" s="167"/>
      <c r="BJ13" s="167"/>
      <c r="BK13" s="167"/>
      <c r="BL13" s="167"/>
      <c r="BM13" s="167"/>
      <c r="BN13" s="167"/>
      <c r="BO13" s="167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16"/>
      <c r="CB13" s="116"/>
      <c r="CC13" s="116"/>
      <c r="CD13" s="116"/>
      <c r="CE13" s="116"/>
      <c r="CF13" s="116"/>
      <c r="CG13" s="116"/>
      <c r="CH13" s="167"/>
      <c r="CI13" s="167"/>
      <c r="CJ13" s="167"/>
      <c r="CK13" s="167"/>
      <c r="CL13" s="167"/>
      <c r="CM13" s="167"/>
      <c r="CN13" s="167"/>
      <c r="CO13" s="167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</row>
    <row r="14" spans="1:141" s="28" customFormat="1" ht="15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7"/>
      <c r="AK14" s="167"/>
      <c r="AL14" s="167"/>
      <c r="AM14" s="167"/>
      <c r="AN14" s="167"/>
      <c r="AO14" s="167"/>
      <c r="AP14" s="167"/>
      <c r="AQ14" s="165"/>
      <c r="AR14" s="165"/>
      <c r="AS14" s="165"/>
      <c r="AT14" s="165"/>
      <c r="AU14" s="166"/>
      <c r="AV14" s="86"/>
      <c r="AW14" s="87"/>
      <c r="AX14" s="87"/>
      <c r="AY14" s="87"/>
      <c r="AZ14" s="87"/>
      <c r="BA14" s="116"/>
      <c r="BB14" s="116"/>
      <c r="BC14" s="116"/>
      <c r="BD14" s="116"/>
      <c r="BE14" s="116"/>
      <c r="BF14" s="116"/>
      <c r="BG14" s="116"/>
      <c r="BH14" s="167"/>
      <c r="BI14" s="167"/>
      <c r="BJ14" s="167"/>
      <c r="BK14" s="167"/>
      <c r="BL14" s="167"/>
      <c r="BM14" s="167"/>
      <c r="BN14" s="167"/>
      <c r="BO14" s="167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16"/>
      <c r="CB14" s="116"/>
      <c r="CC14" s="116"/>
      <c r="CD14" s="116"/>
      <c r="CE14" s="116"/>
      <c r="CF14" s="116"/>
      <c r="CG14" s="116"/>
      <c r="CH14" s="167"/>
      <c r="CI14" s="167"/>
      <c r="CJ14" s="167"/>
      <c r="CK14" s="167"/>
      <c r="CL14" s="167"/>
      <c r="CM14" s="167"/>
      <c r="CN14" s="167"/>
      <c r="CO14" s="167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7"/>
    </row>
    <row r="15" spans="1:141" s="28" customFormat="1" ht="15" customHeight="1" x14ac:dyDescent="0.2">
      <c r="A15" s="78" t="s">
        <v>418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87" t="s">
        <v>43</v>
      </c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175" t="s">
        <v>43</v>
      </c>
      <c r="AK15" s="175"/>
      <c r="AL15" s="175"/>
      <c r="AM15" s="175"/>
      <c r="AN15" s="175"/>
      <c r="AO15" s="175"/>
      <c r="AP15" s="175"/>
      <c r="AQ15" s="87" t="s">
        <v>43</v>
      </c>
      <c r="AR15" s="87"/>
      <c r="AS15" s="87"/>
      <c r="AT15" s="87"/>
      <c r="AU15" s="232"/>
      <c r="AV15" s="86" t="s">
        <v>45</v>
      </c>
      <c r="AW15" s="87"/>
      <c r="AX15" s="87"/>
      <c r="AY15" s="87"/>
      <c r="AZ15" s="87"/>
      <c r="BA15" s="116"/>
      <c r="BB15" s="116"/>
      <c r="BC15" s="116"/>
      <c r="BD15" s="116"/>
      <c r="BE15" s="116"/>
      <c r="BF15" s="116"/>
      <c r="BG15" s="116"/>
      <c r="BH15" s="167"/>
      <c r="BI15" s="167"/>
      <c r="BJ15" s="167"/>
      <c r="BK15" s="167"/>
      <c r="BL15" s="167"/>
      <c r="BM15" s="167"/>
      <c r="BN15" s="167"/>
      <c r="BO15" s="167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16"/>
      <c r="CB15" s="116"/>
      <c r="CC15" s="116"/>
      <c r="CD15" s="116"/>
      <c r="CE15" s="116"/>
      <c r="CF15" s="116"/>
      <c r="CG15" s="116"/>
      <c r="CH15" s="167"/>
      <c r="CI15" s="167"/>
      <c r="CJ15" s="167"/>
      <c r="CK15" s="167"/>
      <c r="CL15" s="167"/>
      <c r="CM15" s="167"/>
      <c r="CN15" s="167"/>
      <c r="CO15" s="167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</row>
    <row r="16" spans="1:141" s="28" customFormat="1" ht="12.75" x14ac:dyDescent="0.2">
      <c r="A16" s="118" t="s">
        <v>139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7"/>
      <c r="AK16" s="167"/>
      <c r="AL16" s="167"/>
      <c r="AM16" s="167"/>
      <c r="AN16" s="167"/>
      <c r="AO16" s="167"/>
      <c r="AP16" s="167"/>
      <c r="AQ16" s="165"/>
      <c r="AR16" s="165"/>
      <c r="AS16" s="165"/>
      <c r="AT16" s="165"/>
      <c r="AU16" s="166"/>
      <c r="AV16" s="86" t="s">
        <v>426</v>
      </c>
      <c r="AW16" s="87"/>
      <c r="AX16" s="87"/>
      <c r="AY16" s="87"/>
      <c r="AZ16" s="87"/>
      <c r="BA16" s="116"/>
      <c r="BB16" s="116"/>
      <c r="BC16" s="116"/>
      <c r="BD16" s="116"/>
      <c r="BE16" s="116"/>
      <c r="BF16" s="116"/>
      <c r="BG16" s="116"/>
      <c r="BH16" s="167"/>
      <c r="BI16" s="167"/>
      <c r="BJ16" s="167"/>
      <c r="BK16" s="167"/>
      <c r="BL16" s="167"/>
      <c r="BM16" s="167"/>
      <c r="BN16" s="167"/>
      <c r="BO16" s="167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16"/>
      <c r="CB16" s="116"/>
      <c r="CC16" s="116"/>
      <c r="CD16" s="116"/>
      <c r="CE16" s="116"/>
      <c r="CF16" s="116"/>
      <c r="CG16" s="116"/>
      <c r="CH16" s="167"/>
      <c r="CI16" s="167"/>
      <c r="CJ16" s="167"/>
      <c r="CK16" s="167"/>
      <c r="CL16" s="167"/>
      <c r="CM16" s="167"/>
      <c r="CN16" s="167"/>
      <c r="CO16" s="167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</row>
    <row r="17" spans="1:141" s="28" customFormat="1" ht="12.75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7"/>
      <c r="AK17" s="167"/>
      <c r="AL17" s="167"/>
      <c r="AM17" s="167"/>
      <c r="AN17" s="167"/>
      <c r="AO17" s="167"/>
      <c r="AP17" s="167"/>
      <c r="AQ17" s="165"/>
      <c r="AR17" s="165"/>
      <c r="AS17" s="165"/>
      <c r="AT17" s="165"/>
      <c r="AU17" s="166"/>
      <c r="AV17" s="86"/>
      <c r="AW17" s="87"/>
      <c r="AX17" s="87"/>
      <c r="AY17" s="87"/>
      <c r="AZ17" s="87"/>
      <c r="BA17" s="116"/>
      <c r="BB17" s="116"/>
      <c r="BC17" s="116"/>
      <c r="BD17" s="116"/>
      <c r="BE17" s="116"/>
      <c r="BF17" s="116"/>
      <c r="BG17" s="116"/>
      <c r="BH17" s="167"/>
      <c r="BI17" s="167"/>
      <c r="BJ17" s="167"/>
      <c r="BK17" s="167"/>
      <c r="BL17" s="167"/>
      <c r="BM17" s="167"/>
      <c r="BN17" s="167"/>
      <c r="BO17" s="167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16"/>
      <c r="CB17" s="116"/>
      <c r="CC17" s="116"/>
      <c r="CD17" s="116"/>
      <c r="CE17" s="116"/>
      <c r="CF17" s="116"/>
      <c r="CG17" s="116"/>
      <c r="CH17" s="167"/>
      <c r="CI17" s="167"/>
      <c r="CJ17" s="167"/>
      <c r="CK17" s="167"/>
      <c r="CL17" s="167"/>
      <c r="CM17" s="167"/>
      <c r="CN17" s="167"/>
      <c r="CO17" s="167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</row>
    <row r="18" spans="1:141" s="28" customFormat="1" ht="15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7"/>
      <c r="AK18" s="167"/>
      <c r="AL18" s="167"/>
      <c r="AM18" s="167"/>
      <c r="AN18" s="167"/>
      <c r="AO18" s="167"/>
      <c r="AP18" s="167"/>
      <c r="AQ18" s="165"/>
      <c r="AR18" s="165"/>
      <c r="AS18" s="165"/>
      <c r="AT18" s="165"/>
      <c r="AU18" s="166"/>
      <c r="AV18" s="86"/>
      <c r="AW18" s="87"/>
      <c r="AX18" s="87"/>
      <c r="AY18" s="87"/>
      <c r="AZ18" s="87"/>
      <c r="BA18" s="116"/>
      <c r="BB18" s="116"/>
      <c r="BC18" s="116"/>
      <c r="BD18" s="116"/>
      <c r="BE18" s="116"/>
      <c r="BF18" s="116"/>
      <c r="BG18" s="116"/>
      <c r="BH18" s="167"/>
      <c r="BI18" s="167"/>
      <c r="BJ18" s="167"/>
      <c r="BK18" s="167"/>
      <c r="BL18" s="167"/>
      <c r="BM18" s="167"/>
      <c r="BN18" s="167"/>
      <c r="BO18" s="167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16"/>
      <c r="CB18" s="116"/>
      <c r="CC18" s="116"/>
      <c r="CD18" s="116"/>
      <c r="CE18" s="116"/>
      <c r="CF18" s="116"/>
      <c r="CG18" s="116"/>
      <c r="CH18" s="167"/>
      <c r="CI18" s="167"/>
      <c r="CJ18" s="167"/>
      <c r="CK18" s="167"/>
      <c r="CL18" s="167"/>
      <c r="CM18" s="167"/>
      <c r="CN18" s="167"/>
      <c r="CO18" s="167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28" customFormat="1" ht="12.75" x14ac:dyDescent="0.2">
      <c r="A19" s="115" t="s">
        <v>419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87" t="s">
        <v>43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175" t="s">
        <v>43</v>
      </c>
      <c r="AK19" s="175"/>
      <c r="AL19" s="175"/>
      <c r="AM19" s="175"/>
      <c r="AN19" s="175"/>
      <c r="AO19" s="175"/>
      <c r="AP19" s="175"/>
      <c r="AQ19" s="87" t="s">
        <v>43</v>
      </c>
      <c r="AR19" s="87"/>
      <c r="AS19" s="87"/>
      <c r="AT19" s="87"/>
      <c r="AU19" s="232"/>
      <c r="AV19" s="86" t="s">
        <v>174</v>
      </c>
      <c r="AW19" s="87"/>
      <c r="AX19" s="87"/>
      <c r="AY19" s="87"/>
      <c r="AZ19" s="87"/>
      <c r="BA19" s="116"/>
      <c r="BB19" s="116"/>
      <c r="BC19" s="116"/>
      <c r="BD19" s="116"/>
      <c r="BE19" s="116"/>
      <c r="BF19" s="116"/>
      <c r="BG19" s="116"/>
      <c r="BH19" s="167"/>
      <c r="BI19" s="167"/>
      <c r="BJ19" s="167"/>
      <c r="BK19" s="167"/>
      <c r="BL19" s="167"/>
      <c r="BM19" s="167"/>
      <c r="BN19" s="167"/>
      <c r="BO19" s="167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16"/>
      <c r="CB19" s="116"/>
      <c r="CC19" s="116"/>
      <c r="CD19" s="116"/>
      <c r="CE19" s="116"/>
      <c r="CF19" s="116"/>
      <c r="CG19" s="116"/>
      <c r="CH19" s="167"/>
      <c r="CI19" s="167"/>
      <c r="CJ19" s="167"/>
      <c r="CK19" s="167"/>
      <c r="CL19" s="167"/>
      <c r="CM19" s="167"/>
      <c r="CN19" s="167"/>
      <c r="CO19" s="167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1" s="28" customFormat="1" ht="12.75" x14ac:dyDescent="0.2">
      <c r="A20" s="79" t="s">
        <v>420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175"/>
      <c r="AK20" s="175"/>
      <c r="AL20" s="175"/>
      <c r="AM20" s="175"/>
      <c r="AN20" s="175"/>
      <c r="AO20" s="175"/>
      <c r="AP20" s="175"/>
      <c r="AQ20" s="87"/>
      <c r="AR20" s="87"/>
      <c r="AS20" s="87"/>
      <c r="AT20" s="87"/>
      <c r="AU20" s="232"/>
      <c r="AV20" s="86"/>
      <c r="AW20" s="87"/>
      <c r="AX20" s="87"/>
      <c r="AY20" s="87"/>
      <c r="AZ20" s="87"/>
      <c r="BA20" s="116"/>
      <c r="BB20" s="116"/>
      <c r="BC20" s="116"/>
      <c r="BD20" s="116"/>
      <c r="BE20" s="116"/>
      <c r="BF20" s="116"/>
      <c r="BG20" s="116"/>
      <c r="BH20" s="167"/>
      <c r="BI20" s="167"/>
      <c r="BJ20" s="167"/>
      <c r="BK20" s="167"/>
      <c r="BL20" s="167"/>
      <c r="BM20" s="167"/>
      <c r="BN20" s="167"/>
      <c r="BO20" s="167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16"/>
      <c r="CB20" s="116"/>
      <c r="CC20" s="116"/>
      <c r="CD20" s="116"/>
      <c r="CE20" s="116"/>
      <c r="CF20" s="116"/>
      <c r="CG20" s="116"/>
      <c r="CH20" s="167"/>
      <c r="CI20" s="167"/>
      <c r="CJ20" s="167"/>
      <c r="CK20" s="167"/>
      <c r="CL20" s="167"/>
      <c r="CM20" s="167"/>
      <c r="CN20" s="167"/>
      <c r="CO20" s="167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28" customFormat="1" ht="12.75" x14ac:dyDescent="0.2">
      <c r="A21" s="118" t="s">
        <v>139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7"/>
      <c r="AK21" s="167"/>
      <c r="AL21" s="167"/>
      <c r="AM21" s="167"/>
      <c r="AN21" s="167"/>
      <c r="AO21" s="167"/>
      <c r="AP21" s="167"/>
      <c r="AQ21" s="165"/>
      <c r="AR21" s="165"/>
      <c r="AS21" s="165"/>
      <c r="AT21" s="165"/>
      <c r="AU21" s="166"/>
      <c r="AV21" s="86" t="s">
        <v>427</v>
      </c>
      <c r="AW21" s="87"/>
      <c r="AX21" s="87"/>
      <c r="AY21" s="87"/>
      <c r="AZ21" s="87"/>
      <c r="BA21" s="116"/>
      <c r="BB21" s="116"/>
      <c r="BC21" s="116"/>
      <c r="BD21" s="116"/>
      <c r="BE21" s="116"/>
      <c r="BF21" s="116"/>
      <c r="BG21" s="116"/>
      <c r="BH21" s="167"/>
      <c r="BI21" s="167"/>
      <c r="BJ21" s="167"/>
      <c r="BK21" s="167"/>
      <c r="BL21" s="167"/>
      <c r="BM21" s="167"/>
      <c r="BN21" s="167"/>
      <c r="BO21" s="167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16"/>
      <c r="CB21" s="116"/>
      <c r="CC21" s="116"/>
      <c r="CD21" s="116"/>
      <c r="CE21" s="116"/>
      <c r="CF21" s="116"/>
      <c r="CG21" s="116"/>
      <c r="CH21" s="167"/>
      <c r="CI21" s="167"/>
      <c r="CJ21" s="167"/>
      <c r="CK21" s="167"/>
      <c r="CL21" s="167"/>
      <c r="CM21" s="167"/>
      <c r="CN21" s="167"/>
      <c r="CO21" s="167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ht="12.75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7"/>
      <c r="AK22" s="167"/>
      <c r="AL22" s="167"/>
      <c r="AM22" s="167"/>
      <c r="AN22" s="167"/>
      <c r="AO22" s="167"/>
      <c r="AP22" s="167"/>
      <c r="AQ22" s="165"/>
      <c r="AR22" s="165"/>
      <c r="AS22" s="165"/>
      <c r="AT22" s="165"/>
      <c r="AU22" s="166"/>
      <c r="AV22" s="86"/>
      <c r="AW22" s="87"/>
      <c r="AX22" s="87"/>
      <c r="AY22" s="87"/>
      <c r="AZ22" s="87"/>
      <c r="BA22" s="116"/>
      <c r="BB22" s="116"/>
      <c r="BC22" s="116"/>
      <c r="BD22" s="116"/>
      <c r="BE22" s="116"/>
      <c r="BF22" s="116"/>
      <c r="BG22" s="116"/>
      <c r="BH22" s="167"/>
      <c r="BI22" s="167"/>
      <c r="BJ22" s="167"/>
      <c r="BK22" s="167"/>
      <c r="BL22" s="167"/>
      <c r="BM22" s="167"/>
      <c r="BN22" s="167"/>
      <c r="BO22" s="167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16"/>
      <c r="CB22" s="116"/>
      <c r="CC22" s="116"/>
      <c r="CD22" s="116"/>
      <c r="CE22" s="116"/>
      <c r="CF22" s="116"/>
      <c r="CG22" s="116"/>
      <c r="CH22" s="167"/>
      <c r="CI22" s="167"/>
      <c r="CJ22" s="167"/>
      <c r="CK22" s="167"/>
      <c r="CL22" s="167"/>
      <c r="CM22" s="167"/>
      <c r="CN22" s="167"/>
      <c r="CO22" s="167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5" customHeight="1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7"/>
      <c r="AK23" s="167"/>
      <c r="AL23" s="167"/>
      <c r="AM23" s="167"/>
      <c r="AN23" s="167"/>
      <c r="AO23" s="167"/>
      <c r="AP23" s="167"/>
      <c r="AQ23" s="165"/>
      <c r="AR23" s="165"/>
      <c r="AS23" s="165"/>
      <c r="AT23" s="165"/>
      <c r="AU23" s="166"/>
      <c r="AV23" s="86"/>
      <c r="AW23" s="87"/>
      <c r="AX23" s="87"/>
      <c r="AY23" s="87"/>
      <c r="AZ23" s="87"/>
      <c r="BA23" s="116"/>
      <c r="BB23" s="116"/>
      <c r="BC23" s="116"/>
      <c r="BD23" s="116"/>
      <c r="BE23" s="116"/>
      <c r="BF23" s="116"/>
      <c r="BG23" s="116"/>
      <c r="BH23" s="167"/>
      <c r="BI23" s="167"/>
      <c r="BJ23" s="167"/>
      <c r="BK23" s="167"/>
      <c r="BL23" s="167"/>
      <c r="BM23" s="167"/>
      <c r="BN23" s="167"/>
      <c r="BO23" s="167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16"/>
      <c r="CB23" s="116"/>
      <c r="CC23" s="116"/>
      <c r="CD23" s="116"/>
      <c r="CE23" s="116"/>
      <c r="CF23" s="116"/>
      <c r="CG23" s="116"/>
      <c r="CH23" s="167"/>
      <c r="CI23" s="167"/>
      <c r="CJ23" s="167"/>
      <c r="CK23" s="167"/>
      <c r="CL23" s="167"/>
      <c r="CM23" s="167"/>
      <c r="CN23" s="167"/>
      <c r="CO23" s="167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2.75" x14ac:dyDescent="0.2">
      <c r="A24" s="115" t="s">
        <v>421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87" t="s">
        <v>43</v>
      </c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175" t="s">
        <v>43</v>
      </c>
      <c r="AK24" s="175"/>
      <c r="AL24" s="175"/>
      <c r="AM24" s="175"/>
      <c r="AN24" s="175"/>
      <c r="AO24" s="175"/>
      <c r="AP24" s="175"/>
      <c r="AQ24" s="87" t="s">
        <v>43</v>
      </c>
      <c r="AR24" s="87"/>
      <c r="AS24" s="87"/>
      <c r="AT24" s="87"/>
      <c r="AU24" s="232"/>
      <c r="AV24" s="86" t="s">
        <v>166</v>
      </c>
      <c r="AW24" s="87"/>
      <c r="AX24" s="87"/>
      <c r="AY24" s="87"/>
      <c r="AZ24" s="87"/>
      <c r="BA24" s="116"/>
      <c r="BB24" s="116"/>
      <c r="BC24" s="116"/>
      <c r="BD24" s="116"/>
      <c r="BE24" s="116"/>
      <c r="BF24" s="116"/>
      <c r="BG24" s="116"/>
      <c r="BH24" s="167"/>
      <c r="BI24" s="167"/>
      <c r="BJ24" s="167"/>
      <c r="BK24" s="167"/>
      <c r="BL24" s="167"/>
      <c r="BM24" s="167"/>
      <c r="BN24" s="167"/>
      <c r="BO24" s="167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16"/>
      <c r="CB24" s="116"/>
      <c r="CC24" s="116"/>
      <c r="CD24" s="116"/>
      <c r="CE24" s="116"/>
      <c r="CF24" s="116"/>
      <c r="CG24" s="116"/>
      <c r="CH24" s="167"/>
      <c r="CI24" s="167"/>
      <c r="CJ24" s="167"/>
      <c r="CK24" s="167"/>
      <c r="CL24" s="167"/>
      <c r="CM24" s="167"/>
      <c r="CN24" s="167"/>
      <c r="CO24" s="167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2.75" x14ac:dyDescent="0.2">
      <c r="A25" s="79" t="s">
        <v>422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175"/>
      <c r="AK25" s="175"/>
      <c r="AL25" s="175"/>
      <c r="AM25" s="175"/>
      <c r="AN25" s="175"/>
      <c r="AO25" s="175"/>
      <c r="AP25" s="175"/>
      <c r="AQ25" s="87"/>
      <c r="AR25" s="87"/>
      <c r="AS25" s="87"/>
      <c r="AT25" s="87"/>
      <c r="AU25" s="232"/>
      <c r="AV25" s="86"/>
      <c r="AW25" s="87"/>
      <c r="AX25" s="87"/>
      <c r="AY25" s="87"/>
      <c r="AZ25" s="87"/>
      <c r="BA25" s="116"/>
      <c r="BB25" s="116"/>
      <c r="BC25" s="116"/>
      <c r="BD25" s="116"/>
      <c r="BE25" s="116"/>
      <c r="BF25" s="116"/>
      <c r="BG25" s="116"/>
      <c r="BH25" s="167"/>
      <c r="BI25" s="167"/>
      <c r="BJ25" s="167"/>
      <c r="BK25" s="167"/>
      <c r="BL25" s="167"/>
      <c r="BM25" s="167"/>
      <c r="BN25" s="167"/>
      <c r="BO25" s="167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16"/>
      <c r="CB25" s="116"/>
      <c r="CC25" s="116"/>
      <c r="CD25" s="116"/>
      <c r="CE25" s="116"/>
      <c r="CF25" s="116"/>
      <c r="CG25" s="116"/>
      <c r="CH25" s="167"/>
      <c r="CI25" s="167"/>
      <c r="CJ25" s="167"/>
      <c r="CK25" s="167"/>
      <c r="CL25" s="167"/>
      <c r="CM25" s="167"/>
      <c r="CN25" s="167"/>
      <c r="CO25" s="167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2.75" x14ac:dyDescent="0.2">
      <c r="A26" s="118" t="s">
        <v>139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7"/>
      <c r="AK26" s="167"/>
      <c r="AL26" s="167"/>
      <c r="AM26" s="167"/>
      <c r="AN26" s="167"/>
      <c r="AO26" s="167"/>
      <c r="AP26" s="167"/>
      <c r="AQ26" s="165"/>
      <c r="AR26" s="165"/>
      <c r="AS26" s="165"/>
      <c r="AT26" s="165"/>
      <c r="AU26" s="166"/>
      <c r="AV26" s="86" t="s">
        <v>428</v>
      </c>
      <c r="AW26" s="87"/>
      <c r="AX26" s="87"/>
      <c r="AY26" s="87"/>
      <c r="AZ26" s="87"/>
      <c r="BA26" s="116"/>
      <c r="BB26" s="116"/>
      <c r="BC26" s="116"/>
      <c r="BD26" s="116"/>
      <c r="BE26" s="116"/>
      <c r="BF26" s="116"/>
      <c r="BG26" s="116"/>
      <c r="BH26" s="167"/>
      <c r="BI26" s="167"/>
      <c r="BJ26" s="167"/>
      <c r="BK26" s="167"/>
      <c r="BL26" s="167"/>
      <c r="BM26" s="167"/>
      <c r="BN26" s="167"/>
      <c r="BO26" s="167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16"/>
      <c r="CB26" s="116"/>
      <c r="CC26" s="116"/>
      <c r="CD26" s="116"/>
      <c r="CE26" s="116"/>
      <c r="CF26" s="116"/>
      <c r="CG26" s="116"/>
      <c r="CH26" s="167"/>
      <c r="CI26" s="167"/>
      <c r="CJ26" s="167"/>
      <c r="CK26" s="167"/>
      <c r="CL26" s="167"/>
      <c r="CM26" s="167"/>
      <c r="CN26" s="167"/>
      <c r="CO26" s="167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7"/>
      <c r="AK27" s="167"/>
      <c r="AL27" s="167"/>
      <c r="AM27" s="167"/>
      <c r="AN27" s="167"/>
      <c r="AO27" s="167"/>
      <c r="AP27" s="167"/>
      <c r="AQ27" s="165"/>
      <c r="AR27" s="165"/>
      <c r="AS27" s="165"/>
      <c r="AT27" s="165"/>
      <c r="AU27" s="166"/>
      <c r="AV27" s="86"/>
      <c r="AW27" s="87"/>
      <c r="AX27" s="87"/>
      <c r="AY27" s="87"/>
      <c r="AZ27" s="87"/>
      <c r="BA27" s="116"/>
      <c r="BB27" s="116"/>
      <c r="BC27" s="116"/>
      <c r="BD27" s="116"/>
      <c r="BE27" s="116"/>
      <c r="BF27" s="116"/>
      <c r="BG27" s="116"/>
      <c r="BH27" s="167"/>
      <c r="BI27" s="167"/>
      <c r="BJ27" s="167"/>
      <c r="BK27" s="167"/>
      <c r="BL27" s="167"/>
      <c r="BM27" s="167"/>
      <c r="BN27" s="167"/>
      <c r="BO27" s="167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16"/>
      <c r="CB27" s="116"/>
      <c r="CC27" s="116"/>
      <c r="CD27" s="116"/>
      <c r="CE27" s="116"/>
      <c r="CF27" s="116"/>
      <c r="CG27" s="116"/>
      <c r="CH27" s="167"/>
      <c r="CI27" s="167"/>
      <c r="CJ27" s="167"/>
      <c r="CK27" s="167"/>
      <c r="CL27" s="167"/>
      <c r="CM27" s="167"/>
      <c r="CN27" s="167"/>
      <c r="CO27" s="167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7"/>
      <c r="AK28" s="167"/>
      <c r="AL28" s="167"/>
      <c r="AM28" s="167"/>
      <c r="AN28" s="167"/>
      <c r="AO28" s="167"/>
      <c r="AP28" s="167"/>
      <c r="AQ28" s="165"/>
      <c r="AR28" s="165"/>
      <c r="AS28" s="165"/>
      <c r="AT28" s="165"/>
      <c r="AU28" s="166"/>
      <c r="AV28" s="86"/>
      <c r="AW28" s="87"/>
      <c r="AX28" s="87"/>
      <c r="AY28" s="87"/>
      <c r="AZ28" s="87"/>
      <c r="BA28" s="116"/>
      <c r="BB28" s="116"/>
      <c r="BC28" s="116"/>
      <c r="BD28" s="116"/>
      <c r="BE28" s="116"/>
      <c r="BF28" s="116"/>
      <c r="BG28" s="116"/>
      <c r="BH28" s="167"/>
      <c r="BI28" s="167"/>
      <c r="BJ28" s="167"/>
      <c r="BK28" s="167"/>
      <c r="BL28" s="167"/>
      <c r="BM28" s="167"/>
      <c r="BN28" s="167"/>
      <c r="BO28" s="167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16"/>
      <c r="CB28" s="116"/>
      <c r="CC28" s="116"/>
      <c r="CD28" s="116"/>
      <c r="CE28" s="116"/>
      <c r="CF28" s="116"/>
      <c r="CG28" s="116"/>
      <c r="CH28" s="167"/>
      <c r="CI28" s="167"/>
      <c r="CJ28" s="167"/>
      <c r="CK28" s="167"/>
      <c r="CL28" s="167"/>
      <c r="CM28" s="167"/>
      <c r="CN28" s="167"/>
      <c r="CO28" s="167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2.75" x14ac:dyDescent="0.2">
      <c r="A29" s="115" t="s">
        <v>541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87" t="s">
        <v>43</v>
      </c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175" t="s">
        <v>43</v>
      </c>
      <c r="AK29" s="175"/>
      <c r="AL29" s="175"/>
      <c r="AM29" s="175"/>
      <c r="AN29" s="175"/>
      <c r="AO29" s="175"/>
      <c r="AP29" s="175"/>
      <c r="AQ29" s="87" t="s">
        <v>43</v>
      </c>
      <c r="AR29" s="87"/>
      <c r="AS29" s="87"/>
      <c r="AT29" s="87"/>
      <c r="AU29" s="232"/>
      <c r="AV29" s="86" t="s">
        <v>164</v>
      </c>
      <c r="AW29" s="87"/>
      <c r="AX29" s="87"/>
      <c r="AY29" s="87"/>
      <c r="AZ29" s="87"/>
      <c r="BA29" s="116"/>
      <c r="BB29" s="116"/>
      <c r="BC29" s="116"/>
      <c r="BD29" s="116"/>
      <c r="BE29" s="116"/>
      <c r="BF29" s="116"/>
      <c r="BG29" s="116"/>
      <c r="BH29" s="167"/>
      <c r="BI29" s="167"/>
      <c r="BJ29" s="167"/>
      <c r="BK29" s="167"/>
      <c r="BL29" s="167"/>
      <c r="BM29" s="167"/>
      <c r="BN29" s="167"/>
      <c r="BO29" s="167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16"/>
      <c r="CB29" s="116"/>
      <c r="CC29" s="116"/>
      <c r="CD29" s="116"/>
      <c r="CE29" s="116"/>
      <c r="CF29" s="116"/>
      <c r="CG29" s="116"/>
      <c r="CH29" s="167"/>
      <c r="CI29" s="167"/>
      <c r="CJ29" s="167"/>
      <c r="CK29" s="167"/>
      <c r="CL29" s="167"/>
      <c r="CM29" s="167"/>
      <c r="CN29" s="167"/>
      <c r="CO29" s="167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2.75" x14ac:dyDescent="0.2">
      <c r="A30" s="79" t="s">
        <v>32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175"/>
      <c r="AK30" s="175"/>
      <c r="AL30" s="175"/>
      <c r="AM30" s="175"/>
      <c r="AN30" s="175"/>
      <c r="AO30" s="175"/>
      <c r="AP30" s="175"/>
      <c r="AQ30" s="87"/>
      <c r="AR30" s="87"/>
      <c r="AS30" s="87"/>
      <c r="AT30" s="87"/>
      <c r="AU30" s="232"/>
      <c r="AV30" s="86"/>
      <c r="AW30" s="87"/>
      <c r="AX30" s="87"/>
      <c r="AY30" s="87"/>
      <c r="AZ30" s="87"/>
      <c r="BA30" s="116"/>
      <c r="BB30" s="116"/>
      <c r="BC30" s="116"/>
      <c r="BD30" s="116"/>
      <c r="BE30" s="116"/>
      <c r="BF30" s="116"/>
      <c r="BG30" s="116"/>
      <c r="BH30" s="167"/>
      <c r="BI30" s="167"/>
      <c r="BJ30" s="167"/>
      <c r="BK30" s="167"/>
      <c r="BL30" s="167"/>
      <c r="BM30" s="167"/>
      <c r="BN30" s="167"/>
      <c r="BO30" s="167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16"/>
      <c r="CB30" s="116"/>
      <c r="CC30" s="116"/>
      <c r="CD30" s="116"/>
      <c r="CE30" s="116"/>
      <c r="CF30" s="116"/>
      <c r="CG30" s="116"/>
      <c r="CH30" s="167"/>
      <c r="CI30" s="167"/>
      <c r="CJ30" s="167"/>
      <c r="CK30" s="167"/>
      <c r="CL30" s="167"/>
      <c r="CM30" s="167"/>
      <c r="CN30" s="167"/>
      <c r="CO30" s="167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2.75" x14ac:dyDescent="0.2">
      <c r="A31" s="118" t="s">
        <v>139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7"/>
      <c r="AK31" s="167"/>
      <c r="AL31" s="167"/>
      <c r="AM31" s="167"/>
      <c r="AN31" s="167"/>
      <c r="AO31" s="167"/>
      <c r="AP31" s="167"/>
      <c r="AQ31" s="165"/>
      <c r="AR31" s="165"/>
      <c r="AS31" s="165"/>
      <c r="AT31" s="165"/>
      <c r="AU31" s="166"/>
      <c r="AV31" s="86" t="s">
        <v>429</v>
      </c>
      <c r="AW31" s="87"/>
      <c r="AX31" s="87"/>
      <c r="AY31" s="87"/>
      <c r="AZ31" s="87"/>
      <c r="BA31" s="116"/>
      <c r="BB31" s="116"/>
      <c r="BC31" s="116"/>
      <c r="BD31" s="116"/>
      <c r="BE31" s="116"/>
      <c r="BF31" s="116"/>
      <c r="BG31" s="116"/>
      <c r="BH31" s="167"/>
      <c r="BI31" s="167"/>
      <c r="BJ31" s="167"/>
      <c r="BK31" s="167"/>
      <c r="BL31" s="167"/>
      <c r="BM31" s="167"/>
      <c r="BN31" s="167"/>
      <c r="BO31" s="167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16"/>
      <c r="CB31" s="116"/>
      <c r="CC31" s="116"/>
      <c r="CD31" s="116"/>
      <c r="CE31" s="116"/>
      <c r="CF31" s="116"/>
      <c r="CG31" s="116"/>
      <c r="CH31" s="167"/>
      <c r="CI31" s="167"/>
      <c r="CJ31" s="167"/>
      <c r="CK31" s="167"/>
      <c r="CL31" s="167"/>
      <c r="CM31" s="167"/>
      <c r="CN31" s="167"/>
      <c r="CO31" s="167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2.75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7"/>
      <c r="AK32" s="167"/>
      <c r="AL32" s="167"/>
      <c r="AM32" s="167"/>
      <c r="AN32" s="167"/>
      <c r="AO32" s="167"/>
      <c r="AP32" s="167"/>
      <c r="AQ32" s="165"/>
      <c r="AR32" s="165"/>
      <c r="AS32" s="165"/>
      <c r="AT32" s="165"/>
      <c r="AU32" s="166"/>
      <c r="AV32" s="86"/>
      <c r="AW32" s="87"/>
      <c r="AX32" s="87"/>
      <c r="AY32" s="87"/>
      <c r="AZ32" s="87"/>
      <c r="BA32" s="116"/>
      <c r="BB32" s="116"/>
      <c r="BC32" s="116"/>
      <c r="BD32" s="116"/>
      <c r="BE32" s="116"/>
      <c r="BF32" s="116"/>
      <c r="BG32" s="116"/>
      <c r="BH32" s="167"/>
      <c r="BI32" s="167"/>
      <c r="BJ32" s="167"/>
      <c r="BK32" s="167"/>
      <c r="BL32" s="167"/>
      <c r="BM32" s="167"/>
      <c r="BN32" s="167"/>
      <c r="BO32" s="167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16"/>
      <c r="CB32" s="116"/>
      <c r="CC32" s="116"/>
      <c r="CD32" s="116"/>
      <c r="CE32" s="116"/>
      <c r="CF32" s="116"/>
      <c r="CG32" s="116"/>
      <c r="CH32" s="167"/>
      <c r="CI32" s="167"/>
      <c r="CJ32" s="167"/>
      <c r="CK32" s="167"/>
      <c r="CL32" s="167"/>
      <c r="CM32" s="167"/>
      <c r="CN32" s="167"/>
      <c r="CO32" s="167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8" customFormat="1" ht="15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7"/>
      <c r="AK33" s="167"/>
      <c r="AL33" s="167"/>
      <c r="AM33" s="167"/>
      <c r="AN33" s="167"/>
      <c r="AO33" s="167"/>
      <c r="AP33" s="167"/>
      <c r="AQ33" s="165"/>
      <c r="AR33" s="165"/>
      <c r="AS33" s="165"/>
      <c r="AT33" s="165"/>
      <c r="AU33" s="166"/>
      <c r="AV33" s="86"/>
      <c r="AW33" s="87"/>
      <c r="AX33" s="87"/>
      <c r="AY33" s="87"/>
      <c r="AZ33" s="87"/>
      <c r="BA33" s="116"/>
      <c r="BB33" s="116"/>
      <c r="BC33" s="116"/>
      <c r="BD33" s="116"/>
      <c r="BE33" s="116"/>
      <c r="BF33" s="116"/>
      <c r="BG33" s="116"/>
      <c r="BH33" s="167"/>
      <c r="BI33" s="167"/>
      <c r="BJ33" s="167"/>
      <c r="BK33" s="167"/>
      <c r="BL33" s="167"/>
      <c r="BM33" s="167"/>
      <c r="BN33" s="167"/>
      <c r="BO33" s="167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16"/>
      <c r="CB33" s="116"/>
      <c r="CC33" s="116"/>
      <c r="CD33" s="116"/>
      <c r="CE33" s="116"/>
      <c r="CF33" s="116"/>
      <c r="CG33" s="116"/>
      <c r="CH33" s="167"/>
      <c r="CI33" s="167"/>
      <c r="CJ33" s="167"/>
      <c r="CK33" s="167"/>
      <c r="CL33" s="167"/>
      <c r="CM33" s="167"/>
      <c r="CN33" s="167"/>
      <c r="CO33" s="167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8" customFormat="1" ht="15" customHeight="1" thickBot="1" x14ac:dyDescent="0.2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128"/>
      <c r="AK34" s="128"/>
      <c r="AL34" s="128"/>
      <c r="AM34" s="128"/>
      <c r="AN34" s="128"/>
      <c r="AO34" s="128"/>
      <c r="AP34" s="128"/>
      <c r="AQ34" s="263" t="s">
        <v>42</v>
      </c>
      <c r="AR34" s="263"/>
      <c r="AS34" s="263"/>
      <c r="AT34" s="263"/>
      <c r="AU34" s="263"/>
      <c r="AV34" s="170" t="s">
        <v>46</v>
      </c>
      <c r="AW34" s="171"/>
      <c r="AX34" s="171"/>
      <c r="AY34" s="171"/>
      <c r="AZ34" s="171"/>
      <c r="BA34" s="119"/>
      <c r="BB34" s="119"/>
      <c r="BC34" s="119"/>
      <c r="BD34" s="119"/>
      <c r="BE34" s="119"/>
      <c r="BF34" s="119"/>
      <c r="BG34" s="119"/>
      <c r="BH34" s="211"/>
      <c r="BI34" s="211"/>
      <c r="BJ34" s="211"/>
      <c r="BK34" s="211"/>
      <c r="BL34" s="211"/>
      <c r="BM34" s="211"/>
      <c r="BN34" s="211"/>
      <c r="BO34" s="211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119"/>
      <c r="CB34" s="119"/>
      <c r="CC34" s="119"/>
      <c r="CD34" s="119"/>
      <c r="CE34" s="119"/>
      <c r="CF34" s="119"/>
      <c r="CG34" s="119"/>
      <c r="CH34" s="211"/>
      <c r="CI34" s="211"/>
      <c r="CJ34" s="211"/>
      <c r="CK34" s="211"/>
      <c r="CL34" s="211"/>
      <c r="CM34" s="211"/>
      <c r="CN34" s="211"/>
      <c r="CO34" s="211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73"/>
    </row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92</v>
      </c>
    </row>
    <row r="39" spans="1:141" s="28" customFormat="1" ht="12.75" x14ac:dyDescent="0.2">
      <c r="A39" s="31" t="s">
        <v>91</v>
      </c>
      <c r="W39" s="89" t="s">
        <v>1223</v>
      </c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Q39" s="89" t="s">
        <v>1224</v>
      </c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</row>
    <row r="40" spans="1:141" s="27" customFormat="1" ht="10.5" x14ac:dyDescent="0.2">
      <c r="W40" s="98" t="s">
        <v>50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G40" s="98" t="s">
        <v>51</v>
      </c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Q40" s="98" t="s">
        <v>52</v>
      </c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</row>
    <row r="41" spans="1:141" s="27" customFormat="1" ht="3" customHeight="1" x14ac:dyDescent="0.2"/>
    <row r="42" spans="1:141" s="28" customFormat="1" ht="12.75" x14ac:dyDescent="0.2">
      <c r="A42" s="31" t="s">
        <v>53</v>
      </c>
      <c r="W42" s="89" t="s">
        <v>1194</v>
      </c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G42" s="89" t="s">
        <v>1180</v>
      </c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Q42" s="96" t="s">
        <v>1187</v>
      </c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</row>
    <row r="43" spans="1:141" s="27" customFormat="1" ht="10.5" x14ac:dyDescent="0.2">
      <c r="W43" s="98" t="s">
        <v>50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G43" s="98" t="s">
        <v>93</v>
      </c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Q43" s="98" t="s">
        <v>175</v>
      </c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</row>
    <row r="44" spans="1:141" s="27" customFormat="1" ht="3" customHeight="1" x14ac:dyDescent="0.2"/>
    <row r="45" spans="1:141" s="28" customFormat="1" ht="12.75" x14ac:dyDescent="0.2">
      <c r="A45" s="26" t="s">
        <v>55</v>
      </c>
      <c r="B45" s="96" t="s">
        <v>1181</v>
      </c>
      <c r="C45" s="96"/>
      <c r="D45" s="96"/>
      <c r="E45" s="31" t="s">
        <v>56</v>
      </c>
      <c r="G45" s="89" t="s">
        <v>1182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>
        <v>20</v>
      </c>
      <c r="S45" s="90"/>
      <c r="T45" s="90"/>
      <c r="U45" s="91" t="s">
        <v>1221</v>
      </c>
      <c r="V45" s="91"/>
      <c r="W45" s="91"/>
      <c r="X45" s="31" t="s">
        <v>14</v>
      </c>
    </row>
    <row r="46" spans="1:14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 x14ac:dyDescent="0.2">
      <c r="A47" s="20" t="s">
        <v>551</v>
      </c>
    </row>
    <row r="48" spans="1:141" s="3" customFormat="1" ht="11.25" x14ac:dyDescent="0.2">
      <c r="A48" s="214" t="s">
        <v>552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</row>
    <row r="49" spans="1:141" s="3" customFormat="1" ht="11.25" x14ac:dyDescent="0.2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</row>
  </sheetData>
  <mergeCells count="416"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55"/>
  <sheetViews>
    <sheetView workbookViewId="0">
      <selection activeCell="FM46" sqref="FM46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553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82" t="s">
        <v>6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</row>
    <row r="4" spans="1:141" s="28" customFormat="1" ht="12.75" x14ac:dyDescent="0.2">
      <c r="A4" s="31"/>
      <c r="BL4" s="26" t="s">
        <v>13</v>
      </c>
      <c r="BM4" s="89" t="s">
        <v>1182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90">
        <v>20</v>
      </c>
      <c r="BY4" s="90"/>
      <c r="BZ4" s="90"/>
      <c r="CA4" s="91" t="s">
        <v>1221</v>
      </c>
      <c r="CB4" s="91"/>
      <c r="CC4" s="91"/>
      <c r="CD4" s="31" t="s">
        <v>14</v>
      </c>
      <c r="DU4" s="26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28" customFormat="1" ht="12.75" x14ac:dyDescent="0.2">
      <c r="A5" s="31"/>
      <c r="DU5" s="26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28" customFormat="1" ht="12.75" x14ac:dyDescent="0.2">
      <c r="A6" s="31"/>
      <c r="DU6" s="26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28" customFormat="1" ht="12.75" x14ac:dyDescent="0.2">
      <c r="A7" s="31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26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28" customFormat="1" ht="12.75" x14ac:dyDescent="0.2">
      <c r="A8" s="31" t="s">
        <v>16</v>
      </c>
      <c r="DU8" s="26"/>
      <c r="DW8" s="86" t="s">
        <v>1174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28" customFormat="1" ht="12.75" x14ac:dyDescent="0.2">
      <c r="A9" s="31" t="s">
        <v>17</v>
      </c>
      <c r="Z9" s="89" t="s">
        <v>1193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26" t="s">
        <v>11</v>
      </c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28" customFormat="1" ht="12.75" x14ac:dyDescent="0.2">
      <c r="A10" s="31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26" t="s">
        <v>12</v>
      </c>
      <c r="DW10" s="86" t="s">
        <v>1175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28" customFormat="1" ht="13.5" thickBot="1" x14ac:dyDescent="0.25">
      <c r="A11" s="31" t="s">
        <v>19</v>
      </c>
      <c r="DU11" s="26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3" spans="1:141" s="28" customFormat="1" ht="12.75" x14ac:dyDescent="0.2">
      <c r="A13" s="158" t="s">
        <v>388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32" t="s">
        <v>387</v>
      </c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44"/>
      <c r="AP13" s="158" t="s">
        <v>392</v>
      </c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32" t="s">
        <v>22</v>
      </c>
      <c r="BF13" s="158"/>
      <c r="BG13" s="158"/>
      <c r="BH13" s="158"/>
      <c r="BI13" s="144"/>
      <c r="BJ13" s="132" t="s">
        <v>509</v>
      </c>
      <c r="BK13" s="158"/>
      <c r="BL13" s="158"/>
      <c r="BM13" s="158"/>
      <c r="BN13" s="158"/>
      <c r="BO13" s="158"/>
      <c r="BP13" s="158"/>
      <c r="BQ13" s="144"/>
      <c r="BR13" s="158" t="s">
        <v>554</v>
      </c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44"/>
      <c r="CP13" s="132" t="s">
        <v>512</v>
      </c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44"/>
      <c r="DD13" s="132" t="s">
        <v>514</v>
      </c>
      <c r="DE13" s="158"/>
      <c r="DF13" s="158"/>
      <c r="DG13" s="158"/>
      <c r="DH13" s="158"/>
      <c r="DI13" s="158"/>
      <c r="DJ13" s="158"/>
      <c r="DK13" s="158"/>
      <c r="DL13" s="144"/>
      <c r="DM13" s="158" t="s">
        <v>520</v>
      </c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44"/>
      <c r="EC13" s="158" t="s">
        <v>522</v>
      </c>
      <c r="ED13" s="158"/>
      <c r="EE13" s="158"/>
      <c r="EF13" s="158"/>
      <c r="EG13" s="158"/>
      <c r="EH13" s="158"/>
      <c r="EI13" s="158"/>
      <c r="EJ13" s="158"/>
      <c r="EK13" s="158"/>
    </row>
    <row r="14" spans="1:141" s="28" customFormat="1" ht="12.75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39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43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39" t="s">
        <v>25</v>
      </c>
      <c r="BF14" s="160"/>
      <c r="BG14" s="160"/>
      <c r="BH14" s="160"/>
      <c r="BI14" s="143"/>
      <c r="BJ14" s="139" t="s">
        <v>504</v>
      </c>
      <c r="BK14" s="160"/>
      <c r="BL14" s="160"/>
      <c r="BM14" s="160"/>
      <c r="BN14" s="160"/>
      <c r="BO14" s="160"/>
      <c r="BP14" s="160"/>
      <c r="BQ14" s="143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43"/>
      <c r="CP14" s="139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43"/>
      <c r="DD14" s="139" t="s">
        <v>556</v>
      </c>
      <c r="DE14" s="160"/>
      <c r="DF14" s="160"/>
      <c r="DG14" s="160"/>
      <c r="DH14" s="160"/>
      <c r="DI14" s="160"/>
      <c r="DJ14" s="160"/>
      <c r="DK14" s="160"/>
      <c r="DL14" s="143"/>
      <c r="DM14" s="160" t="s">
        <v>546</v>
      </c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43"/>
      <c r="EC14" s="160" t="s">
        <v>523</v>
      </c>
      <c r="ED14" s="160"/>
      <c r="EE14" s="160"/>
      <c r="EF14" s="160"/>
      <c r="EG14" s="160"/>
      <c r="EH14" s="160"/>
      <c r="EI14" s="160"/>
      <c r="EJ14" s="160"/>
      <c r="EK14" s="160"/>
    </row>
    <row r="15" spans="1:141" s="28" customFormat="1" ht="12.75" x14ac:dyDescent="0.2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39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43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39"/>
      <c r="BF15" s="160"/>
      <c r="BG15" s="160"/>
      <c r="BH15" s="160"/>
      <c r="BI15" s="143"/>
      <c r="BJ15" s="139"/>
      <c r="BK15" s="160"/>
      <c r="BL15" s="160"/>
      <c r="BM15" s="160"/>
      <c r="BN15" s="160"/>
      <c r="BO15" s="160"/>
      <c r="BP15" s="160"/>
      <c r="BQ15" s="143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43"/>
      <c r="CP15" s="139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43"/>
      <c r="DD15" s="139" t="s">
        <v>557</v>
      </c>
      <c r="DE15" s="160"/>
      <c r="DF15" s="160"/>
      <c r="DG15" s="160"/>
      <c r="DH15" s="160"/>
      <c r="DI15" s="160"/>
      <c r="DJ15" s="160"/>
      <c r="DK15" s="160"/>
      <c r="DL15" s="143"/>
      <c r="DM15" s="160" t="s">
        <v>504</v>
      </c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43"/>
      <c r="EC15" s="160" t="s">
        <v>524</v>
      </c>
      <c r="ED15" s="160"/>
      <c r="EE15" s="160"/>
      <c r="EF15" s="160"/>
      <c r="EG15" s="160"/>
      <c r="EH15" s="160"/>
      <c r="EI15" s="160"/>
      <c r="EJ15" s="160"/>
      <c r="EK15" s="160"/>
    </row>
    <row r="16" spans="1:141" s="28" customFormat="1" ht="12.75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39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43"/>
      <c r="AP16" s="132" t="s">
        <v>473</v>
      </c>
      <c r="AQ16" s="158"/>
      <c r="AR16" s="158"/>
      <c r="AS16" s="158"/>
      <c r="AT16" s="158"/>
      <c r="AU16" s="158"/>
      <c r="AV16" s="158"/>
      <c r="AW16" s="158"/>
      <c r="AX16" s="144"/>
      <c r="AY16" s="132" t="s">
        <v>460</v>
      </c>
      <c r="AZ16" s="158"/>
      <c r="BA16" s="158"/>
      <c r="BB16" s="158"/>
      <c r="BC16" s="158"/>
      <c r="BD16" s="144"/>
      <c r="BE16" s="139"/>
      <c r="BF16" s="160"/>
      <c r="BG16" s="160"/>
      <c r="BH16" s="160"/>
      <c r="BI16" s="143"/>
      <c r="BJ16" s="139"/>
      <c r="BK16" s="160"/>
      <c r="BL16" s="160"/>
      <c r="BM16" s="160"/>
      <c r="BN16" s="160"/>
      <c r="BO16" s="160"/>
      <c r="BP16" s="160"/>
      <c r="BQ16" s="143"/>
      <c r="BR16" s="132" t="s">
        <v>29</v>
      </c>
      <c r="BS16" s="158"/>
      <c r="BT16" s="158"/>
      <c r="BU16" s="158"/>
      <c r="BV16" s="158"/>
      <c r="BW16" s="158"/>
      <c r="BX16" s="158"/>
      <c r="BY16" s="158"/>
      <c r="BZ16" s="158"/>
      <c r="CA16" s="158"/>
      <c r="CB16" s="144"/>
      <c r="CC16" s="132" t="s">
        <v>9</v>
      </c>
      <c r="CD16" s="158"/>
      <c r="CE16" s="158"/>
      <c r="CF16" s="158"/>
      <c r="CG16" s="158"/>
      <c r="CH16" s="158"/>
      <c r="CI16" s="144"/>
      <c r="CJ16" s="132" t="s">
        <v>460</v>
      </c>
      <c r="CK16" s="158"/>
      <c r="CL16" s="158"/>
      <c r="CM16" s="158"/>
      <c r="CN16" s="158"/>
      <c r="CO16" s="144"/>
      <c r="CP16" s="132" t="s">
        <v>527</v>
      </c>
      <c r="CQ16" s="158"/>
      <c r="CR16" s="158"/>
      <c r="CS16" s="158"/>
      <c r="CT16" s="158"/>
      <c r="CU16" s="158"/>
      <c r="CV16" s="144"/>
      <c r="CW16" s="132" t="s">
        <v>528</v>
      </c>
      <c r="CX16" s="158"/>
      <c r="CY16" s="158"/>
      <c r="CZ16" s="158"/>
      <c r="DA16" s="158"/>
      <c r="DB16" s="158"/>
      <c r="DC16" s="144"/>
      <c r="DD16" s="139" t="s">
        <v>558</v>
      </c>
      <c r="DE16" s="160"/>
      <c r="DF16" s="160"/>
      <c r="DG16" s="160"/>
      <c r="DH16" s="160"/>
      <c r="DI16" s="160"/>
      <c r="DJ16" s="160"/>
      <c r="DK16" s="160"/>
      <c r="DL16" s="143"/>
      <c r="DM16" s="132" t="s">
        <v>534</v>
      </c>
      <c r="DN16" s="158"/>
      <c r="DO16" s="158"/>
      <c r="DP16" s="158"/>
      <c r="DQ16" s="158"/>
      <c r="DR16" s="158"/>
      <c r="DS16" s="158"/>
      <c r="DT16" s="144"/>
      <c r="DU16" s="132" t="s">
        <v>534</v>
      </c>
      <c r="DV16" s="158"/>
      <c r="DW16" s="158"/>
      <c r="DX16" s="158"/>
      <c r="DY16" s="158"/>
      <c r="DZ16" s="158"/>
      <c r="EA16" s="158"/>
      <c r="EB16" s="144"/>
      <c r="EC16" s="160" t="s">
        <v>555</v>
      </c>
      <c r="ED16" s="160"/>
      <c r="EE16" s="160"/>
      <c r="EF16" s="160"/>
      <c r="EG16" s="160"/>
      <c r="EH16" s="160"/>
      <c r="EI16" s="160"/>
      <c r="EJ16" s="160"/>
      <c r="EK16" s="160"/>
    </row>
    <row r="17" spans="1:141" s="28" customFormat="1" ht="12.75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39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43"/>
      <c r="AP17" s="139" t="s">
        <v>474</v>
      </c>
      <c r="AQ17" s="160"/>
      <c r="AR17" s="160"/>
      <c r="AS17" s="160"/>
      <c r="AT17" s="160"/>
      <c r="AU17" s="160"/>
      <c r="AV17" s="160"/>
      <c r="AW17" s="160"/>
      <c r="AX17" s="143"/>
      <c r="AY17" s="139" t="s">
        <v>525</v>
      </c>
      <c r="AZ17" s="160"/>
      <c r="BA17" s="160"/>
      <c r="BB17" s="160"/>
      <c r="BC17" s="160"/>
      <c r="BD17" s="143"/>
      <c r="BE17" s="139"/>
      <c r="BF17" s="160"/>
      <c r="BG17" s="160"/>
      <c r="BH17" s="160"/>
      <c r="BI17" s="143"/>
      <c r="BJ17" s="139"/>
      <c r="BK17" s="160"/>
      <c r="BL17" s="160"/>
      <c r="BM17" s="160"/>
      <c r="BN17" s="160"/>
      <c r="BO17" s="160"/>
      <c r="BP17" s="160"/>
      <c r="BQ17" s="143"/>
      <c r="BR17" s="139"/>
      <c r="BS17" s="160"/>
      <c r="BT17" s="160"/>
      <c r="BU17" s="160"/>
      <c r="BV17" s="160"/>
      <c r="BW17" s="160"/>
      <c r="BX17" s="160"/>
      <c r="BY17" s="160"/>
      <c r="BZ17" s="160"/>
      <c r="CA17" s="160"/>
      <c r="CB17" s="143"/>
      <c r="CC17" s="139"/>
      <c r="CD17" s="160"/>
      <c r="CE17" s="160"/>
      <c r="CF17" s="160"/>
      <c r="CG17" s="160"/>
      <c r="CH17" s="160"/>
      <c r="CI17" s="143"/>
      <c r="CJ17" s="139" t="s">
        <v>525</v>
      </c>
      <c r="CK17" s="160"/>
      <c r="CL17" s="160"/>
      <c r="CM17" s="160"/>
      <c r="CN17" s="160"/>
      <c r="CO17" s="143"/>
      <c r="CP17" s="139"/>
      <c r="CQ17" s="160"/>
      <c r="CR17" s="160"/>
      <c r="CS17" s="160"/>
      <c r="CT17" s="160"/>
      <c r="CU17" s="160"/>
      <c r="CV17" s="143"/>
      <c r="CW17" s="139" t="s">
        <v>529</v>
      </c>
      <c r="CX17" s="160"/>
      <c r="CY17" s="160"/>
      <c r="CZ17" s="160"/>
      <c r="DA17" s="160"/>
      <c r="DB17" s="160"/>
      <c r="DC17" s="143"/>
      <c r="DD17" s="139" t="s">
        <v>560</v>
      </c>
      <c r="DE17" s="160"/>
      <c r="DF17" s="160"/>
      <c r="DG17" s="160"/>
      <c r="DH17" s="160"/>
      <c r="DI17" s="160"/>
      <c r="DJ17" s="160"/>
      <c r="DK17" s="160"/>
      <c r="DL17" s="143"/>
      <c r="DM17" s="139" t="s">
        <v>535</v>
      </c>
      <c r="DN17" s="160"/>
      <c r="DO17" s="160"/>
      <c r="DP17" s="160"/>
      <c r="DQ17" s="160"/>
      <c r="DR17" s="160"/>
      <c r="DS17" s="160"/>
      <c r="DT17" s="143"/>
      <c r="DU17" s="139" t="s">
        <v>538</v>
      </c>
      <c r="DV17" s="160"/>
      <c r="DW17" s="160"/>
      <c r="DX17" s="160"/>
      <c r="DY17" s="160"/>
      <c r="DZ17" s="160"/>
      <c r="EA17" s="160"/>
      <c r="EB17" s="143"/>
      <c r="EC17" s="160"/>
      <c r="ED17" s="160"/>
      <c r="EE17" s="160"/>
      <c r="EF17" s="160"/>
      <c r="EG17" s="160"/>
      <c r="EH17" s="160"/>
      <c r="EI17" s="160"/>
      <c r="EJ17" s="160"/>
      <c r="EK17" s="160"/>
    </row>
    <row r="18" spans="1:141" s="28" customFormat="1" ht="12.75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39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43"/>
      <c r="AP18" s="139"/>
      <c r="AQ18" s="160"/>
      <c r="AR18" s="160"/>
      <c r="AS18" s="160"/>
      <c r="AT18" s="160"/>
      <c r="AU18" s="160"/>
      <c r="AV18" s="160"/>
      <c r="AW18" s="160"/>
      <c r="AX18" s="143"/>
      <c r="AY18" s="139" t="s">
        <v>31</v>
      </c>
      <c r="AZ18" s="160"/>
      <c r="BA18" s="160"/>
      <c r="BB18" s="160"/>
      <c r="BC18" s="160"/>
      <c r="BD18" s="143"/>
      <c r="BE18" s="139"/>
      <c r="BF18" s="160"/>
      <c r="BG18" s="160"/>
      <c r="BH18" s="160"/>
      <c r="BI18" s="143"/>
      <c r="BJ18" s="139"/>
      <c r="BK18" s="160"/>
      <c r="BL18" s="160"/>
      <c r="BM18" s="160"/>
      <c r="BN18" s="160"/>
      <c r="BO18" s="160"/>
      <c r="BP18" s="160"/>
      <c r="BQ18" s="143"/>
      <c r="BR18" s="139"/>
      <c r="BS18" s="160"/>
      <c r="BT18" s="160"/>
      <c r="BU18" s="160"/>
      <c r="BV18" s="160"/>
      <c r="BW18" s="160"/>
      <c r="BX18" s="160"/>
      <c r="BY18" s="160"/>
      <c r="BZ18" s="160"/>
      <c r="CA18" s="160"/>
      <c r="CB18" s="143"/>
      <c r="CC18" s="139"/>
      <c r="CD18" s="160"/>
      <c r="CE18" s="160"/>
      <c r="CF18" s="160"/>
      <c r="CG18" s="160"/>
      <c r="CH18" s="160"/>
      <c r="CI18" s="143"/>
      <c r="CJ18" s="139" t="s">
        <v>526</v>
      </c>
      <c r="CK18" s="160"/>
      <c r="CL18" s="160"/>
      <c r="CM18" s="160"/>
      <c r="CN18" s="160"/>
      <c r="CO18" s="143"/>
      <c r="CP18" s="139"/>
      <c r="CQ18" s="160"/>
      <c r="CR18" s="160"/>
      <c r="CS18" s="160"/>
      <c r="CT18" s="160"/>
      <c r="CU18" s="160"/>
      <c r="CV18" s="143"/>
      <c r="CW18" s="139"/>
      <c r="CX18" s="160"/>
      <c r="CY18" s="160"/>
      <c r="CZ18" s="160"/>
      <c r="DA18" s="160"/>
      <c r="DB18" s="160"/>
      <c r="DC18" s="143"/>
      <c r="DD18" s="139" t="s">
        <v>559</v>
      </c>
      <c r="DE18" s="160"/>
      <c r="DF18" s="160"/>
      <c r="DG18" s="160"/>
      <c r="DH18" s="160"/>
      <c r="DI18" s="160"/>
      <c r="DJ18" s="160"/>
      <c r="DK18" s="160"/>
      <c r="DL18" s="143"/>
      <c r="DM18" s="139" t="s">
        <v>536</v>
      </c>
      <c r="DN18" s="160"/>
      <c r="DO18" s="160"/>
      <c r="DP18" s="160"/>
      <c r="DQ18" s="160"/>
      <c r="DR18" s="160"/>
      <c r="DS18" s="160"/>
      <c r="DT18" s="143"/>
      <c r="DU18" s="139" t="s">
        <v>313</v>
      </c>
      <c r="DV18" s="160"/>
      <c r="DW18" s="160"/>
      <c r="DX18" s="160"/>
      <c r="DY18" s="160"/>
      <c r="DZ18" s="160"/>
      <c r="EA18" s="160"/>
      <c r="EB18" s="143"/>
      <c r="EC18" s="160"/>
      <c r="ED18" s="160"/>
      <c r="EE18" s="160"/>
      <c r="EF18" s="160"/>
      <c r="EG18" s="160"/>
      <c r="EH18" s="160"/>
      <c r="EI18" s="160"/>
      <c r="EJ18" s="160"/>
      <c r="EK18" s="160"/>
    </row>
    <row r="19" spans="1:141" s="28" customFormat="1" ht="12.75" customHeight="1" x14ac:dyDescent="0.2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42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40"/>
      <c r="AP19" s="142"/>
      <c r="AQ19" s="161"/>
      <c r="AR19" s="161"/>
      <c r="AS19" s="161"/>
      <c r="AT19" s="161"/>
      <c r="AU19" s="161"/>
      <c r="AV19" s="161"/>
      <c r="AW19" s="161"/>
      <c r="AX19" s="140"/>
      <c r="AY19" s="142"/>
      <c r="AZ19" s="161"/>
      <c r="BA19" s="161"/>
      <c r="BB19" s="161"/>
      <c r="BC19" s="161"/>
      <c r="BD19" s="140"/>
      <c r="BE19" s="142"/>
      <c r="BF19" s="161"/>
      <c r="BG19" s="161"/>
      <c r="BH19" s="161"/>
      <c r="BI19" s="140"/>
      <c r="BJ19" s="142"/>
      <c r="BK19" s="161"/>
      <c r="BL19" s="161"/>
      <c r="BM19" s="161"/>
      <c r="BN19" s="161"/>
      <c r="BO19" s="161"/>
      <c r="BP19" s="161"/>
      <c r="BQ19" s="140"/>
      <c r="BR19" s="142"/>
      <c r="BS19" s="161"/>
      <c r="BT19" s="161"/>
      <c r="BU19" s="161"/>
      <c r="BV19" s="161"/>
      <c r="BW19" s="161"/>
      <c r="BX19" s="161"/>
      <c r="BY19" s="161"/>
      <c r="BZ19" s="161"/>
      <c r="CA19" s="161"/>
      <c r="CB19" s="140"/>
      <c r="CC19" s="142"/>
      <c r="CD19" s="161"/>
      <c r="CE19" s="161"/>
      <c r="CF19" s="161"/>
      <c r="CG19" s="161"/>
      <c r="CH19" s="161"/>
      <c r="CI19" s="140"/>
      <c r="CJ19" s="142"/>
      <c r="CK19" s="161"/>
      <c r="CL19" s="161"/>
      <c r="CM19" s="161"/>
      <c r="CN19" s="161"/>
      <c r="CO19" s="140"/>
      <c r="CP19" s="142"/>
      <c r="CQ19" s="161"/>
      <c r="CR19" s="161"/>
      <c r="CS19" s="161"/>
      <c r="CT19" s="161"/>
      <c r="CU19" s="161"/>
      <c r="CV19" s="140"/>
      <c r="CW19" s="142"/>
      <c r="CX19" s="161"/>
      <c r="CY19" s="161"/>
      <c r="CZ19" s="161"/>
      <c r="DA19" s="161"/>
      <c r="DB19" s="161"/>
      <c r="DC19" s="140"/>
      <c r="DD19" s="142"/>
      <c r="DE19" s="161"/>
      <c r="DF19" s="161"/>
      <c r="DG19" s="161"/>
      <c r="DH19" s="161"/>
      <c r="DI19" s="161"/>
      <c r="DJ19" s="161"/>
      <c r="DK19" s="161"/>
      <c r="DL19" s="140"/>
      <c r="DM19" s="204" t="s">
        <v>537</v>
      </c>
      <c r="DN19" s="89"/>
      <c r="DO19" s="89"/>
      <c r="DP19" s="89"/>
      <c r="DQ19" s="89"/>
      <c r="DR19" s="89"/>
      <c r="DS19" s="89"/>
      <c r="DT19" s="209"/>
      <c r="DU19" s="204" t="s">
        <v>539</v>
      </c>
      <c r="DV19" s="89"/>
      <c r="DW19" s="89"/>
      <c r="DX19" s="89"/>
      <c r="DY19" s="89"/>
      <c r="DZ19" s="89"/>
      <c r="EA19" s="89"/>
      <c r="EB19" s="209"/>
      <c r="EC19" s="161"/>
      <c r="ED19" s="161"/>
      <c r="EE19" s="161"/>
      <c r="EF19" s="161"/>
      <c r="EG19" s="161"/>
      <c r="EH19" s="161"/>
      <c r="EI19" s="161"/>
      <c r="EJ19" s="161"/>
      <c r="EK19" s="161"/>
    </row>
    <row r="20" spans="1:141" s="28" customFormat="1" ht="13.5" thickBot="1" x14ac:dyDescent="0.25">
      <c r="A20" s="136">
        <v>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1">
        <v>2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>
        <v>3</v>
      </c>
      <c r="AQ20" s="131"/>
      <c r="AR20" s="131"/>
      <c r="AS20" s="131"/>
      <c r="AT20" s="131"/>
      <c r="AU20" s="131"/>
      <c r="AV20" s="131"/>
      <c r="AW20" s="131"/>
      <c r="AX20" s="131"/>
      <c r="AY20" s="131">
        <v>4</v>
      </c>
      <c r="AZ20" s="131"/>
      <c r="BA20" s="131"/>
      <c r="BB20" s="131"/>
      <c r="BC20" s="131"/>
      <c r="BD20" s="131"/>
      <c r="BE20" s="131">
        <v>5</v>
      </c>
      <c r="BF20" s="131"/>
      <c r="BG20" s="131"/>
      <c r="BH20" s="131"/>
      <c r="BI20" s="131"/>
      <c r="BJ20" s="131">
        <v>6</v>
      </c>
      <c r="BK20" s="131"/>
      <c r="BL20" s="131"/>
      <c r="BM20" s="131"/>
      <c r="BN20" s="131"/>
      <c r="BO20" s="131"/>
      <c r="BP20" s="131"/>
      <c r="BQ20" s="131"/>
      <c r="BR20" s="131">
        <v>7</v>
      </c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>
        <v>8</v>
      </c>
      <c r="CD20" s="131"/>
      <c r="CE20" s="131"/>
      <c r="CF20" s="131"/>
      <c r="CG20" s="131"/>
      <c r="CH20" s="131"/>
      <c r="CI20" s="131"/>
      <c r="CJ20" s="131">
        <v>9</v>
      </c>
      <c r="CK20" s="131"/>
      <c r="CL20" s="131"/>
      <c r="CM20" s="131"/>
      <c r="CN20" s="131"/>
      <c r="CO20" s="131"/>
      <c r="CP20" s="131">
        <v>10</v>
      </c>
      <c r="CQ20" s="131"/>
      <c r="CR20" s="131"/>
      <c r="CS20" s="131"/>
      <c r="CT20" s="131"/>
      <c r="CU20" s="131"/>
      <c r="CV20" s="131"/>
      <c r="CW20" s="131">
        <v>11</v>
      </c>
      <c r="CX20" s="131"/>
      <c r="CY20" s="131"/>
      <c r="CZ20" s="131"/>
      <c r="DA20" s="131"/>
      <c r="DB20" s="131"/>
      <c r="DC20" s="131"/>
      <c r="DD20" s="131">
        <v>12</v>
      </c>
      <c r="DE20" s="131"/>
      <c r="DF20" s="131"/>
      <c r="DG20" s="131"/>
      <c r="DH20" s="131"/>
      <c r="DI20" s="131"/>
      <c r="DJ20" s="131"/>
      <c r="DK20" s="131"/>
      <c r="DL20" s="131"/>
      <c r="DM20" s="131">
        <v>13</v>
      </c>
      <c r="DN20" s="131"/>
      <c r="DO20" s="131"/>
      <c r="DP20" s="131"/>
      <c r="DQ20" s="131"/>
      <c r="DR20" s="131"/>
      <c r="DS20" s="131"/>
      <c r="DT20" s="131"/>
      <c r="DU20" s="131">
        <v>14</v>
      </c>
      <c r="DV20" s="131"/>
      <c r="DW20" s="131"/>
      <c r="DX20" s="131"/>
      <c r="DY20" s="131"/>
      <c r="DZ20" s="131"/>
      <c r="EA20" s="131"/>
      <c r="EB20" s="131"/>
      <c r="EC20" s="131">
        <v>15</v>
      </c>
      <c r="ED20" s="131"/>
      <c r="EE20" s="131"/>
      <c r="EF20" s="131"/>
      <c r="EG20" s="131"/>
      <c r="EH20" s="131"/>
      <c r="EI20" s="131"/>
      <c r="EJ20" s="131"/>
      <c r="EK20" s="132"/>
    </row>
    <row r="21" spans="1:141" s="28" customFormat="1" ht="15" customHeight="1" x14ac:dyDescent="0.2">
      <c r="A21" s="78" t="s">
        <v>417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7"/>
      <c r="AQ21" s="167"/>
      <c r="AR21" s="167"/>
      <c r="AS21" s="167"/>
      <c r="AT21" s="167"/>
      <c r="AU21" s="167"/>
      <c r="AV21" s="167"/>
      <c r="AW21" s="167"/>
      <c r="AX21" s="167"/>
      <c r="AY21" s="165"/>
      <c r="AZ21" s="165"/>
      <c r="BA21" s="165"/>
      <c r="BB21" s="165"/>
      <c r="BC21" s="165"/>
      <c r="BD21" s="166"/>
      <c r="BE21" s="83" t="s">
        <v>44</v>
      </c>
      <c r="BF21" s="84"/>
      <c r="BG21" s="84"/>
      <c r="BH21" s="84"/>
      <c r="BI21" s="84"/>
      <c r="BJ21" s="133"/>
      <c r="BK21" s="133"/>
      <c r="BL21" s="133"/>
      <c r="BM21" s="133"/>
      <c r="BN21" s="133"/>
      <c r="BO21" s="133"/>
      <c r="BP21" s="133"/>
      <c r="BQ21" s="133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54"/>
    </row>
    <row r="22" spans="1:141" s="28" customFormat="1" ht="12.75" x14ac:dyDescent="0.2">
      <c r="A22" s="118" t="s">
        <v>139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7"/>
      <c r="AQ22" s="167"/>
      <c r="AR22" s="167"/>
      <c r="AS22" s="167"/>
      <c r="AT22" s="167"/>
      <c r="AU22" s="167"/>
      <c r="AV22" s="167"/>
      <c r="AW22" s="167"/>
      <c r="AX22" s="167"/>
      <c r="AY22" s="165"/>
      <c r="AZ22" s="165"/>
      <c r="BA22" s="165"/>
      <c r="BB22" s="165"/>
      <c r="BC22" s="165"/>
      <c r="BD22" s="166"/>
      <c r="BE22" s="86" t="s">
        <v>425</v>
      </c>
      <c r="BF22" s="87"/>
      <c r="BG22" s="87"/>
      <c r="BH22" s="87"/>
      <c r="BI22" s="87"/>
      <c r="BJ22" s="116"/>
      <c r="BK22" s="116"/>
      <c r="BL22" s="116"/>
      <c r="BM22" s="116"/>
      <c r="BN22" s="116"/>
      <c r="BO22" s="116"/>
      <c r="BP22" s="116"/>
      <c r="BQ22" s="116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2.75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7"/>
      <c r="AQ23" s="167"/>
      <c r="AR23" s="167"/>
      <c r="AS23" s="167"/>
      <c r="AT23" s="167"/>
      <c r="AU23" s="167"/>
      <c r="AV23" s="167"/>
      <c r="AW23" s="167"/>
      <c r="AX23" s="167"/>
      <c r="AY23" s="165"/>
      <c r="AZ23" s="165"/>
      <c r="BA23" s="165"/>
      <c r="BB23" s="165"/>
      <c r="BC23" s="165"/>
      <c r="BD23" s="166"/>
      <c r="BE23" s="86"/>
      <c r="BF23" s="87"/>
      <c r="BG23" s="87"/>
      <c r="BH23" s="87"/>
      <c r="BI23" s="87"/>
      <c r="BJ23" s="116"/>
      <c r="BK23" s="116"/>
      <c r="BL23" s="116"/>
      <c r="BM23" s="116"/>
      <c r="BN23" s="116"/>
      <c r="BO23" s="116"/>
      <c r="BP23" s="116"/>
      <c r="BQ23" s="116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5" customHeight="1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7"/>
      <c r="AQ24" s="167"/>
      <c r="AR24" s="167"/>
      <c r="AS24" s="167"/>
      <c r="AT24" s="167"/>
      <c r="AU24" s="167"/>
      <c r="AV24" s="167"/>
      <c r="AW24" s="167"/>
      <c r="AX24" s="167"/>
      <c r="AY24" s="165"/>
      <c r="AZ24" s="165"/>
      <c r="BA24" s="165"/>
      <c r="BB24" s="165"/>
      <c r="BC24" s="165"/>
      <c r="BD24" s="166"/>
      <c r="BE24" s="86"/>
      <c r="BF24" s="87"/>
      <c r="BG24" s="87"/>
      <c r="BH24" s="87"/>
      <c r="BI24" s="87"/>
      <c r="BJ24" s="116"/>
      <c r="BK24" s="116"/>
      <c r="BL24" s="116"/>
      <c r="BM24" s="116"/>
      <c r="BN24" s="116"/>
      <c r="BO24" s="116"/>
      <c r="BP24" s="116"/>
      <c r="BQ24" s="116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5" customHeight="1" x14ac:dyDescent="0.2">
      <c r="A25" s="78" t="s">
        <v>418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7"/>
      <c r="AQ25" s="167"/>
      <c r="AR25" s="167"/>
      <c r="AS25" s="167"/>
      <c r="AT25" s="167"/>
      <c r="AU25" s="167"/>
      <c r="AV25" s="167"/>
      <c r="AW25" s="167"/>
      <c r="AX25" s="167"/>
      <c r="AY25" s="165"/>
      <c r="AZ25" s="165"/>
      <c r="BA25" s="165"/>
      <c r="BB25" s="165"/>
      <c r="BC25" s="165"/>
      <c r="BD25" s="166"/>
      <c r="BE25" s="86" t="s">
        <v>45</v>
      </c>
      <c r="BF25" s="87"/>
      <c r="BG25" s="87"/>
      <c r="BH25" s="87"/>
      <c r="BI25" s="87"/>
      <c r="BJ25" s="116"/>
      <c r="BK25" s="116"/>
      <c r="BL25" s="116"/>
      <c r="BM25" s="116"/>
      <c r="BN25" s="116"/>
      <c r="BO25" s="116"/>
      <c r="BP25" s="116"/>
      <c r="BQ25" s="116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2.75" x14ac:dyDescent="0.2">
      <c r="A26" s="118" t="s">
        <v>139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7"/>
      <c r="AQ26" s="167"/>
      <c r="AR26" s="167"/>
      <c r="AS26" s="167"/>
      <c r="AT26" s="167"/>
      <c r="AU26" s="167"/>
      <c r="AV26" s="167"/>
      <c r="AW26" s="167"/>
      <c r="AX26" s="167"/>
      <c r="AY26" s="165"/>
      <c r="AZ26" s="165"/>
      <c r="BA26" s="165"/>
      <c r="BB26" s="165"/>
      <c r="BC26" s="165"/>
      <c r="BD26" s="166"/>
      <c r="BE26" s="86" t="s">
        <v>426</v>
      </c>
      <c r="BF26" s="87"/>
      <c r="BG26" s="87"/>
      <c r="BH26" s="87"/>
      <c r="BI26" s="87"/>
      <c r="BJ26" s="116"/>
      <c r="BK26" s="116"/>
      <c r="BL26" s="116"/>
      <c r="BM26" s="116"/>
      <c r="BN26" s="116"/>
      <c r="BO26" s="116"/>
      <c r="BP26" s="116"/>
      <c r="BQ26" s="116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7"/>
      <c r="AQ27" s="167"/>
      <c r="AR27" s="167"/>
      <c r="AS27" s="167"/>
      <c r="AT27" s="167"/>
      <c r="AU27" s="167"/>
      <c r="AV27" s="167"/>
      <c r="AW27" s="167"/>
      <c r="AX27" s="167"/>
      <c r="AY27" s="165"/>
      <c r="AZ27" s="165"/>
      <c r="BA27" s="165"/>
      <c r="BB27" s="165"/>
      <c r="BC27" s="165"/>
      <c r="BD27" s="166"/>
      <c r="BE27" s="86"/>
      <c r="BF27" s="87"/>
      <c r="BG27" s="87"/>
      <c r="BH27" s="87"/>
      <c r="BI27" s="87"/>
      <c r="BJ27" s="116"/>
      <c r="BK27" s="116"/>
      <c r="BL27" s="116"/>
      <c r="BM27" s="116"/>
      <c r="BN27" s="116"/>
      <c r="BO27" s="116"/>
      <c r="BP27" s="116"/>
      <c r="BQ27" s="116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7"/>
      <c r="AQ28" s="167"/>
      <c r="AR28" s="167"/>
      <c r="AS28" s="167"/>
      <c r="AT28" s="167"/>
      <c r="AU28" s="167"/>
      <c r="AV28" s="167"/>
      <c r="AW28" s="167"/>
      <c r="AX28" s="167"/>
      <c r="AY28" s="165"/>
      <c r="AZ28" s="165"/>
      <c r="BA28" s="165"/>
      <c r="BB28" s="165"/>
      <c r="BC28" s="165"/>
      <c r="BD28" s="166"/>
      <c r="BE28" s="86"/>
      <c r="BF28" s="87"/>
      <c r="BG28" s="87"/>
      <c r="BH28" s="87"/>
      <c r="BI28" s="87"/>
      <c r="BJ28" s="116"/>
      <c r="BK28" s="116"/>
      <c r="BL28" s="116"/>
      <c r="BM28" s="116"/>
      <c r="BN28" s="116"/>
      <c r="BO28" s="116"/>
      <c r="BP28" s="116"/>
      <c r="BQ28" s="116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2.75" x14ac:dyDescent="0.2">
      <c r="A29" s="115" t="s">
        <v>419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7"/>
      <c r="AQ29" s="167"/>
      <c r="AR29" s="167"/>
      <c r="AS29" s="167"/>
      <c r="AT29" s="167"/>
      <c r="AU29" s="167"/>
      <c r="AV29" s="167"/>
      <c r="AW29" s="167"/>
      <c r="AX29" s="167"/>
      <c r="AY29" s="165"/>
      <c r="AZ29" s="165"/>
      <c r="BA29" s="165"/>
      <c r="BB29" s="165"/>
      <c r="BC29" s="165"/>
      <c r="BD29" s="166"/>
      <c r="BE29" s="86" t="s">
        <v>174</v>
      </c>
      <c r="BF29" s="87"/>
      <c r="BG29" s="87"/>
      <c r="BH29" s="87"/>
      <c r="BI29" s="87"/>
      <c r="BJ29" s="116"/>
      <c r="BK29" s="116"/>
      <c r="BL29" s="116"/>
      <c r="BM29" s="116"/>
      <c r="BN29" s="116"/>
      <c r="BO29" s="116"/>
      <c r="BP29" s="116"/>
      <c r="BQ29" s="116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2.75" x14ac:dyDescent="0.2">
      <c r="A30" s="79" t="s">
        <v>420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7"/>
      <c r="AQ30" s="167"/>
      <c r="AR30" s="167"/>
      <c r="AS30" s="167"/>
      <c r="AT30" s="167"/>
      <c r="AU30" s="167"/>
      <c r="AV30" s="167"/>
      <c r="AW30" s="167"/>
      <c r="AX30" s="167"/>
      <c r="AY30" s="165"/>
      <c r="AZ30" s="165"/>
      <c r="BA30" s="165"/>
      <c r="BB30" s="165"/>
      <c r="BC30" s="165"/>
      <c r="BD30" s="166"/>
      <c r="BE30" s="86"/>
      <c r="BF30" s="87"/>
      <c r="BG30" s="87"/>
      <c r="BH30" s="87"/>
      <c r="BI30" s="87"/>
      <c r="BJ30" s="116"/>
      <c r="BK30" s="116"/>
      <c r="BL30" s="116"/>
      <c r="BM30" s="116"/>
      <c r="BN30" s="116"/>
      <c r="BO30" s="116"/>
      <c r="BP30" s="116"/>
      <c r="BQ30" s="116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2.75" x14ac:dyDescent="0.2">
      <c r="A31" s="118" t="s">
        <v>139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7"/>
      <c r="AQ31" s="167"/>
      <c r="AR31" s="167"/>
      <c r="AS31" s="167"/>
      <c r="AT31" s="167"/>
      <c r="AU31" s="167"/>
      <c r="AV31" s="167"/>
      <c r="AW31" s="167"/>
      <c r="AX31" s="167"/>
      <c r="AY31" s="165"/>
      <c r="AZ31" s="165"/>
      <c r="BA31" s="165"/>
      <c r="BB31" s="165"/>
      <c r="BC31" s="165"/>
      <c r="BD31" s="166"/>
      <c r="BE31" s="86" t="s">
        <v>427</v>
      </c>
      <c r="BF31" s="87"/>
      <c r="BG31" s="87"/>
      <c r="BH31" s="87"/>
      <c r="BI31" s="87"/>
      <c r="BJ31" s="116"/>
      <c r="BK31" s="116"/>
      <c r="BL31" s="116"/>
      <c r="BM31" s="116"/>
      <c r="BN31" s="116"/>
      <c r="BO31" s="116"/>
      <c r="BP31" s="116"/>
      <c r="BQ31" s="116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2.75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7"/>
      <c r="AQ32" s="167"/>
      <c r="AR32" s="167"/>
      <c r="AS32" s="167"/>
      <c r="AT32" s="167"/>
      <c r="AU32" s="167"/>
      <c r="AV32" s="167"/>
      <c r="AW32" s="167"/>
      <c r="AX32" s="167"/>
      <c r="AY32" s="165"/>
      <c r="AZ32" s="165"/>
      <c r="BA32" s="165"/>
      <c r="BB32" s="165"/>
      <c r="BC32" s="165"/>
      <c r="BD32" s="166"/>
      <c r="BE32" s="86"/>
      <c r="BF32" s="87"/>
      <c r="BG32" s="87"/>
      <c r="BH32" s="87"/>
      <c r="BI32" s="87"/>
      <c r="BJ32" s="116"/>
      <c r="BK32" s="116"/>
      <c r="BL32" s="116"/>
      <c r="BM32" s="116"/>
      <c r="BN32" s="116"/>
      <c r="BO32" s="116"/>
      <c r="BP32" s="116"/>
      <c r="BQ32" s="116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8" customFormat="1" ht="15" customHeight="1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7"/>
      <c r="AQ33" s="167"/>
      <c r="AR33" s="167"/>
      <c r="AS33" s="167"/>
      <c r="AT33" s="167"/>
      <c r="AU33" s="167"/>
      <c r="AV33" s="167"/>
      <c r="AW33" s="167"/>
      <c r="AX33" s="167"/>
      <c r="AY33" s="165"/>
      <c r="AZ33" s="165"/>
      <c r="BA33" s="165"/>
      <c r="BB33" s="165"/>
      <c r="BC33" s="165"/>
      <c r="BD33" s="166"/>
      <c r="BE33" s="86"/>
      <c r="BF33" s="87"/>
      <c r="BG33" s="87"/>
      <c r="BH33" s="87"/>
      <c r="BI33" s="87"/>
      <c r="BJ33" s="116"/>
      <c r="BK33" s="116"/>
      <c r="BL33" s="116"/>
      <c r="BM33" s="116"/>
      <c r="BN33" s="116"/>
      <c r="BO33" s="116"/>
      <c r="BP33" s="116"/>
      <c r="BQ33" s="116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8" customFormat="1" ht="12.75" x14ac:dyDescent="0.2">
      <c r="A34" s="115" t="s">
        <v>540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7"/>
      <c r="AQ34" s="167"/>
      <c r="AR34" s="167"/>
      <c r="AS34" s="167"/>
      <c r="AT34" s="167"/>
      <c r="AU34" s="167"/>
      <c r="AV34" s="167"/>
      <c r="AW34" s="167"/>
      <c r="AX34" s="167"/>
      <c r="AY34" s="165"/>
      <c r="AZ34" s="165"/>
      <c r="BA34" s="165"/>
      <c r="BB34" s="165"/>
      <c r="BC34" s="165"/>
      <c r="BD34" s="166"/>
      <c r="BE34" s="86" t="s">
        <v>166</v>
      </c>
      <c r="BF34" s="87"/>
      <c r="BG34" s="87"/>
      <c r="BH34" s="87"/>
      <c r="BI34" s="87"/>
      <c r="BJ34" s="116"/>
      <c r="BK34" s="116"/>
      <c r="BL34" s="116"/>
      <c r="BM34" s="116"/>
      <c r="BN34" s="116"/>
      <c r="BO34" s="116"/>
      <c r="BP34" s="116"/>
      <c r="BQ34" s="116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28" customFormat="1" ht="12.75" x14ac:dyDescent="0.2">
      <c r="A35" s="79" t="s">
        <v>32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7"/>
      <c r="AQ35" s="167"/>
      <c r="AR35" s="167"/>
      <c r="AS35" s="167"/>
      <c r="AT35" s="167"/>
      <c r="AU35" s="167"/>
      <c r="AV35" s="167"/>
      <c r="AW35" s="167"/>
      <c r="AX35" s="167"/>
      <c r="AY35" s="165"/>
      <c r="AZ35" s="165"/>
      <c r="BA35" s="165"/>
      <c r="BB35" s="165"/>
      <c r="BC35" s="165"/>
      <c r="BD35" s="166"/>
      <c r="BE35" s="86"/>
      <c r="BF35" s="87"/>
      <c r="BG35" s="87"/>
      <c r="BH35" s="87"/>
      <c r="BI35" s="87"/>
      <c r="BJ35" s="116"/>
      <c r="BK35" s="116"/>
      <c r="BL35" s="116"/>
      <c r="BM35" s="116"/>
      <c r="BN35" s="116"/>
      <c r="BO35" s="116"/>
      <c r="BP35" s="116"/>
      <c r="BQ35" s="116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28" customFormat="1" ht="12.75" x14ac:dyDescent="0.2">
      <c r="A36" s="118" t="s">
        <v>139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7"/>
      <c r="AQ36" s="167"/>
      <c r="AR36" s="167"/>
      <c r="AS36" s="167"/>
      <c r="AT36" s="167"/>
      <c r="AU36" s="167"/>
      <c r="AV36" s="167"/>
      <c r="AW36" s="167"/>
      <c r="AX36" s="167"/>
      <c r="AY36" s="165"/>
      <c r="AZ36" s="165"/>
      <c r="BA36" s="165"/>
      <c r="BB36" s="165"/>
      <c r="BC36" s="165"/>
      <c r="BD36" s="166"/>
      <c r="BE36" s="86" t="s">
        <v>428</v>
      </c>
      <c r="BF36" s="87"/>
      <c r="BG36" s="87"/>
      <c r="BH36" s="87"/>
      <c r="BI36" s="87"/>
      <c r="BJ36" s="116"/>
      <c r="BK36" s="116"/>
      <c r="BL36" s="116"/>
      <c r="BM36" s="116"/>
      <c r="BN36" s="116"/>
      <c r="BO36" s="116"/>
      <c r="BP36" s="116"/>
      <c r="BQ36" s="116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28" customFormat="1" ht="12.75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7"/>
      <c r="AQ37" s="167"/>
      <c r="AR37" s="167"/>
      <c r="AS37" s="167"/>
      <c r="AT37" s="167"/>
      <c r="AU37" s="167"/>
      <c r="AV37" s="167"/>
      <c r="AW37" s="167"/>
      <c r="AX37" s="167"/>
      <c r="AY37" s="165"/>
      <c r="AZ37" s="165"/>
      <c r="BA37" s="165"/>
      <c r="BB37" s="165"/>
      <c r="BC37" s="165"/>
      <c r="BD37" s="166"/>
      <c r="BE37" s="86"/>
      <c r="BF37" s="87"/>
      <c r="BG37" s="87"/>
      <c r="BH37" s="87"/>
      <c r="BI37" s="87"/>
      <c r="BJ37" s="116"/>
      <c r="BK37" s="116"/>
      <c r="BL37" s="116"/>
      <c r="BM37" s="116"/>
      <c r="BN37" s="116"/>
      <c r="BO37" s="116"/>
      <c r="BP37" s="116"/>
      <c r="BQ37" s="116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28" customFormat="1" ht="15" customHeight="1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7"/>
      <c r="AQ38" s="167"/>
      <c r="AR38" s="167"/>
      <c r="AS38" s="167"/>
      <c r="AT38" s="167"/>
      <c r="AU38" s="167"/>
      <c r="AV38" s="167"/>
      <c r="AW38" s="167"/>
      <c r="AX38" s="167"/>
      <c r="AY38" s="165"/>
      <c r="AZ38" s="165"/>
      <c r="BA38" s="165"/>
      <c r="BB38" s="165"/>
      <c r="BC38" s="165"/>
      <c r="BD38" s="166"/>
      <c r="BE38" s="86"/>
      <c r="BF38" s="87"/>
      <c r="BG38" s="87"/>
      <c r="BH38" s="87"/>
      <c r="BI38" s="87"/>
      <c r="BJ38" s="116"/>
      <c r="BK38" s="116"/>
      <c r="BL38" s="116"/>
      <c r="BM38" s="116"/>
      <c r="BN38" s="116"/>
      <c r="BO38" s="116"/>
      <c r="BP38" s="116"/>
      <c r="BQ38" s="116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28" customFormat="1" ht="12.75" x14ac:dyDescent="0.2">
      <c r="A39" s="115" t="s">
        <v>541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7"/>
      <c r="AQ39" s="167"/>
      <c r="AR39" s="167"/>
      <c r="AS39" s="167"/>
      <c r="AT39" s="167"/>
      <c r="AU39" s="167"/>
      <c r="AV39" s="167"/>
      <c r="AW39" s="167"/>
      <c r="AX39" s="167"/>
      <c r="AY39" s="165"/>
      <c r="AZ39" s="165"/>
      <c r="BA39" s="165"/>
      <c r="BB39" s="165"/>
      <c r="BC39" s="165"/>
      <c r="BD39" s="166"/>
      <c r="BE39" s="86" t="s">
        <v>164</v>
      </c>
      <c r="BF39" s="87"/>
      <c r="BG39" s="87"/>
      <c r="BH39" s="87"/>
      <c r="BI39" s="87"/>
      <c r="BJ39" s="116"/>
      <c r="BK39" s="116"/>
      <c r="BL39" s="116"/>
      <c r="BM39" s="116"/>
      <c r="BN39" s="116"/>
      <c r="BO39" s="116"/>
      <c r="BP39" s="116"/>
      <c r="BQ39" s="116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28" customFormat="1" ht="12.75" x14ac:dyDescent="0.2">
      <c r="A40" s="79" t="s">
        <v>32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7"/>
      <c r="AQ40" s="167"/>
      <c r="AR40" s="167"/>
      <c r="AS40" s="167"/>
      <c r="AT40" s="167"/>
      <c r="AU40" s="167"/>
      <c r="AV40" s="167"/>
      <c r="AW40" s="167"/>
      <c r="AX40" s="167"/>
      <c r="AY40" s="165"/>
      <c r="AZ40" s="165"/>
      <c r="BA40" s="165"/>
      <c r="BB40" s="165"/>
      <c r="BC40" s="165"/>
      <c r="BD40" s="166"/>
      <c r="BE40" s="86"/>
      <c r="BF40" s="87"/>
      <c r="BG40" s="87"/>
      <c r="BH40" s="87"/>
      <c r="BI40" s="87"/>
      <c r="BJ40" s="116"/>
      <c r="BK40" s="116"/>
      <c r="BL40" s="116"/>
      <c r="BM40" s="116"/>
      <c r="BN40" s="116"/>
      <c r="BO40" s="116"/>
      <c r="BP40" s="116"/>
      <c r="BQ40" s="116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28" customFormat="1" ht="12.75" x14ac:dyDescent="0.2">
      <c r="A41" s="118" t="s">
        <v>139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7"/>
      <c r="AQ41" s="167"/>
      <c r="AR41" s="167"/>
      <c r="AS41" s="167"/>
      <c r="AT41" s="167"/>
      <c r="AU41" s="167"/>
      <c r="AV41" s="167"/>
      <c r="AW41" s="167"/>
      <c r="AX41" s="167"/>
      <c r="AY41" s="165"/>
      <c r="AZ41" s="165"/>
      <c r="BA41" s="165"/>
      <c r="BB41" s="165"/>
      <c r="BC41" s="165"/>
      <c r="BD41" s="166"/>
      <c r="BE41" s="86" t="s">
        <v>429</v>
      </c>
      <c r="BF41" s="87"/>
      <c r="BG41" s="87"/>
      <c r="BH41" s="87"/>
      <c r="BI41" s="87"/>
      <c r="BJ41" s="116"/>
      <c r="BK41" s="116"/>
      <c r="BL41" s="116"/>
      <c r="BM41" s="116"/>
      <c r="BN41" s="116"/>
      <c r="BO41" s="116"/>
      <c r="BP41" s="116"/>
      <c r="BQ41" s="116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28" customFormat="1" ht="12.75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7"/>
      <c r="AQ42" s="167"/>
      <c r="AR42" s="167"/>
      <c r="AS42" s="167"/>
      <c r="AT42" s="167"/>
      <c r="AU42" s="167"/>
      <c r="AV42" s="167"/>
      <c r="AW42" s="167"/>
      <c r="AX42" s="167"/>
      <c r="AY42" s="165"/>
      <c r="AZ42" s="165"/>
      <c r="BA42" s="165"/>
      <c r="BB42" s="165"/>
      <c r="BC42" s="165"/>
      <c r="BD42" s="166"/>
      <c r="BE42" s="86"/>
      <c r="BF42" s="87"/>
      <c r="BG42" s="87"/>
      <c r="BH42" s="87"/>
      <c r="BI42" s="87"/>
      <c r="BJ42" s="116"/>
      <c r="BK42" s="116"/>
      <c r="BL42" s="116"/>
      <c r="BM42" s="116"/>
      <c r="BN42" s="116"/>
      <c r="BO42" s="116"/>
      <c r="BP42" s="116"/>
      <c r="BQ42" s="116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28" customFormat="1" ht="15" customHeight="1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7"/>
      <c r="AQ43" s="167"/>
      <c r="AR43" s="167"/>
      <c r="AS43" s="167"/>
      <c r="AT43" s="167"/>
      <c r="AU43" s="167"/>
      <c r="AV43" s="167"/>
      <c r="AW43" s="167"/>
      <c r="AX43" s="167"/>
      <c r="AY43" s="165"/>
      <c r="AZ43" s="165"/>
      <c r="BA43" s="165"/>
      <c r="BB43" s="165"/>
      <c r="BC43" s="165"/>
      <c r="BD43" s="166"/>
      <c r="BE43" s="86"/>
      <c r="BF43" s="87"/>
      <c r="BG43" s="87"/>
      <c r="BH43" s="87"/>
      <c r="BI43" s="87"/>
      <c r="BJ43" s="116"/>
      <c r="BK43" s="116"/>
      <c r="BL43" s="116"/>
      <c r="BM43" s="116"/>
      <c r="BN43" s="116"/>
      <c r="BO43" s="116"/>
      <c r="BP43" s="116"/>
      <c r="BQ43" s="116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28" customFormat="1" ht="15" customHeight="1" thickBot="1" x14ac:dyDescent="0.2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128"/>
      <c r="AQ44" s="128"/>
      <c r="AR44" s="128"/>
      <c r="AS44" s="128"/>
      <c r="AT44" s="128"/>
      <c r="AU44" s="128"/>
      <c r="AV44" s="128"/>
      <c r="AW44" s="128"/>
      <c r="AX44" s="128"/>
      <c r="AY44" s="263" t="s">
        <v>888</v>
      </c>
      <c r="AZ44" s="263"/>
      <c r="BA44" s="263"/>
      <c r="BB44" s="263"/>
      <c r="BC44" s="263"/>
      <c r="BD44" s="263"/>
      <c r="BE44" s="170" t="s">
        <v>46</v>
      </c>
      <c r="BF44" s="171"/>
      <c r="BG44" s="171"/>
      <c r="BH44" s="171"/>
      <c r="BI44" s="171"/>
      <c r="BJ44" s="119"/>
      <c r="BK44" s="119"/>
      <c r="BL44" s="119"/>
      <c r="BM44" s="119"/>
      <c r="BN44" s="119"/>
      <c r="BO44" s="119"/>
      <c r="BP44" s="119"/>
      <c r="BQ44" s="119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73"/>
    </row>
    <row r="47" spans="1:141" s="28" customFormat="1" ht="12.75" x14ac:dyDescent="0.2">
      <c r="A47" s="31" t="s">
        <v>49</v>
      </c>
    </row>
    <row r="48" spans="1:141" s="28" customFormat="1" ht="12.75" x14ac:dyDescent="0.2">
      <c r="A48" s="31" t="s">
        <v>92</v>
      </c>
    </row>
    <row r="49" spans="1:128" s="28" customFormat="1" ht="12.75" x14ac:dyDescent="0.2">
      <c r="A49" s="31" t="s">
        <v>91</v>
      </c>
      <c r="W49" s="89" t="s">
        <v>1223</v>
      </c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Q49" s="89" t="s">
        <v>1224</v>
      </c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</row>
    <row r="50" spans="1:128" s="27" customFormat="1" ht="10.5" x14ac:dyDescent="0.2">
      <c r="W50" s="98" t="s">
        <v>50</v>
      </c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G50" s="98" t="s">
        <v>51</v>
      </c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Q50" s="98" t="s">
        <v>52</v>
      </c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</row>
    <row r="51" spans="1:128" s="27" customFormat="1" ht="3" customHeight="1" x14ac:dyDescent="0.2"/>
    <row r="52" spans="1:128" s="28" customFormat="1" ht="12.75" x14ac:dyDescent="0.2">
      <c r="A52" s="31" t="s">
        <v>53</v>
      </c>
      <c r="W52" s="89" t="s">
        <v>1194</v>
      </c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G52" s="89" t="s">
        <v>1180</v>
      </c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Q52" s="96" t="s">
        <v>1187</v>
      </c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</row>
    <row r="53" spans="1:128" s="27" customFormat="1" ht="10.5" x14ac:dyDescent="0.2">
      <c r="W53" s="98" t="s">
        <v>50</v>
      </c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G53" s="98" t="s">
        <v>93</v>
      </c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Q53" s="98" t="s">
        <v>175</v>
      </c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</row>
    <row r="54" spans="1:128" s="27" customFormat="1" ht="3" customHeight="1" x14ac:dyDescent="0.2"/>
    <row r="55" spans="1:128" s="28" customFormat="1" ht="12.75" x14ac:dyDescent="0.2">
      <c r="A55" s="26" t="s">
        <v>55</v>
      </c>
      <c r="B55" s="96" t="s">
        <v>1181</v>
      </c>
      <c r="C55" s="96"/>
      <c r="D55" s="96"/>
      <c r="E55" s="31" t="s">
        <v>56</v>
      </c>
      <c r="G55" s="89" t="s">
        <v>1182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90">
        <v>20</v>
      </c>
      <c r="S55" s="90"/>
      <c r="T55" s="90"/>
      <c r="U55" s="91" t="s">
        <v>1221</v>
      </c>
      <c r="V55" s="91"/>
      <c r="W55" s="91"/>
      <c r="X55" s="31" t="s">
        <v>14</v>
      </c>
    </row>
  </sheetData>
  <mergeCells count="384">
    <mergeCell ref="B55:D55"/>
    <mergeCell ref="G55:Q55"/>
    <mergeCell ref="R55:T55"/>
    <mergeCell ref="U55:W55"/>
    <mergeCell ref="W52:BD52"/>
    <mergeCell ref="BG52:CN52"/>
    <mergeCell ref="CQ52:DX52"/>
    <mergeCell ref="W53:BD53"/>
    <mergeCell ref="BG53:CN53"/>
    <mergeCell ref="CQ53:DX53"/>
    <mergeCell ref="W49:BD49"/>
    <mergeCell ref="BG49:CN49"/>
    <mergeCell ref="CQ49:DX49"/>
    <mergeCell ref="W50:BD50"/>
    <mergeCell ref="BG50:CN50"/>
    <mergeCell ref="CQ50:DX50"/>
    <mergeCell ref="CJ44:CO44"/>
    <mergeCell ref="CP44:CV44"/>
    <mergeCell ref="CW44:DC44"/>
    <mergeCell ref="DD44:DL44"/>
    <mergeCell ref="DM44:DT44"/>
    <mergeCell ref="DU44:EB44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CJ43:CO43"/>
    <mergeCell ref="BJ43:BQ43"/>
    <mergeCell ref="BR43:CB43"/>
    <mergeCell ref="CC43:CI43"/>
    <mergeCell ref="CW39:DC40"/>
    <mergeCell ref="DD39:DL40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BJ41:BQ42"/>
    <mergeCell ref="BR41:CB42"/>
    <mergeCell ref="CC41:CI42"/>
    <mergeCell ref="CJ41:CO42"/>
    <mergeCell ref="CP41:CV42"/>
    <mergeCell ref="CW41:DC42"/>
    <mergeCell ref="DD41:DL42"/>
    <mergeCell ref="DM41:DT42"/>
    <mergeCell ref="DU41:EB42"/>
    <mergeCell ref="EC41:EK42"/>
    <mergeCell ref="A42:X42"/>
    <mergeCell ref="A39:X39"/>
    <mergeCell ref="Y39:AO40"/>
    <mergeCell ref="AP39:AX40"/>
    <mergeCell ref="AY39:BD40"/>
    <mergeCell ref="BE39:BI40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CJ36:CO37"/>
    <mergeCell ref="CW36:DC37"/>
    <mergeCell ref="DD36:DL37"/>
    <mergeCell ref="DM36:DT37"/>
    <mergeCell ref="DU36:EB37"/>
    <mergeCell ref="EC36:EK37"/>
    <mergeCell ref="A37:X37"/>
    <mergeCell ref="A38:X38"/>
    <mergeCell ref="Y38:AO38"/>
    <mergeCell ref="AP38:AX38"/>
    <mergeCell ref="AY38:BD38"/>
    <mergeCell ref="BE38:BI38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DU38:EB38"/>
    <mergeCell ref="EC38:EK38"/>
    <mergeCell ref="A36:X36"/>
    <mergeCell ref="Y36:AO37"/>
    <mergeCell ref="AP36:AX37"/>
    <mergeCell ref="DU33:EB33"/>
    <mergeCell ref="EC33:EK33"/>
    <mergeCell ref="A34:X34"/>
    <mergeCell ref="Y34:AO35"/>
    <mergeCell ref="AP34:AX35"/>
    <mergeCell ref="AY34:BD35"/>
    <mergeCell ref="BE34:BI35"/>
    <mergeCell ref="BJ34:BQ35"/>
    <mergeCell ref="BR34:CB35"/>
    <mergeCell ref="CC34:CI35"/>
    <mergeCell ref="CP34:CV35"/>
    <mergeCell ref="CW34:DC35"/>
    <mergeCell ref="DD34:DL35"/>
    <mergeCell ref="DM34:DT35"/>
    <mergeCell ref="CJ34:CO35"/>
    <mergeCell ref="DU34:EB35"/>
    <mergeCell ref="EC34:EK35"/>
    <mergeCell ref="A35:X35"/>
    <mergeCell ref="A33:X33"/>
    <mergeCell ref="Y33:AO33"/>
    <mergeCell ref="AP33:AX33"/>
    <mergeCell ref="AY33:BD33"/>
    <mergeCell ref="BE33:BI33"/>
    <mergeCell ref="CP33:CV33"/>
    <mergeCell ref="CW33:DC33"/>
    <mergeCell ref="DD33:DL33"/>
    <mergeCell ref="DM33:DT33"/>
    <mergeCell ref="BJ33:BQ33"/>
    <mergeCell ref="BR33:CB33"/>
    <mergeCell ref="CC33:CI33"/>
    <mergeCell ref="CJ33:CO33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C31:CI32"/>
    <mergeCell ref="CJ31:CO32"/>
    <mergeCell ref="CP31:CV32"/>
    <mergeCell ref="CW31:DC32"/>
    <mergeCell ref="DD31:DL32"/>
    <mergeCell ref="DM31:DT32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DD26:DL27"/>
    <mergeCell ref="DM26:DT27"/>
    <mergeCell ref="CJ26:CO27"/>
    <mergeCell ref="DU26:EB27"/>
    <mergeCell ref="EC26:EK27"/>
    <mergeCell ref="A27:X27"/>
    <mergeCell ref="A28:X28"/>
    <mergeCell ref="Y28:AO28"/>
    <mergeCell ref="AP28:AX28"/>
    <mergeCell ref="AY28:BD28"/>
    <mergeCell ref="BE28:BI28"/>
    <mergeCell ref="BJ28:BQ28"/>
    <mergeCell ref="BR28:CB28"/>
    <mergeCell ref="CC28:CI28"/>
    <mergeCell ref="CJ28:CO28"/>
    <mergeCell ref="CP28:CV28"/>
    <mergeCell ref="CW28:DC28"/>
    <mergeCell ref="DD28:DL28"/>
    <mergeCell ref="DM28:DT28"/>
    <mergeCell ref="DU28:EB28"/>
    <mergeCell ref="EC28:EK28"/>
    <mergeCell ref="A26:X26"/>
    <mergeCell ref="Y26:AO27"/>
    <mergeCell ref="AP26:AX27"/>
    <mergeCell ref="AY26:BD27"/>
    <mergeCell ref="BE26:BI27"/>
    <mergeCell ref="BJ26:BQ27"/>
    <mergeCell ref="BR26:CB27"/>
    <mergeCell ref="CC26:CI27"/>
    <mergeCell ref="CP26:CV27"/>
    <mergeCell ref="CP24:CV24"/>
    <mergeCell ref="CW24:DC24"/>
    <mergeCell ref="BJ24:BQ24"/>
    <mergeCell ref="BR24:CB24"/>
    <mergeCell ref="CJ24:CO24"/>
    <mergeCell ref="CC24:CI24"/>
    <mergeCell ref="CW26:DC27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5:CV25"/>
    <mergeCell ref="CW25:DC25"/>
    <mergeCell ref="DD25:DL25"/>
    <mergeCell ref="DM25:DT25"/>
    <mergeCell ref="BR25:CB25"/>
    <mergeCell ref="CC25:CI25"/>
    <mergeCell ref="CJ25:CO25"/>
    <mergeCell ref="DU25:EB25"/>
    <mergeCell ref="EC25:EK25"/>
    <mergeCell ref="A24:X24"/>
    <mergeCell ref="Y24:AO24"/>
    <mergeCell ref="AP24:AX24"/>
    <mergeCell ref="AY24:BD24"/>
    <mergeCell ref="BE24:BI24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BJ17:BQ17"/>
    <mergeCell ref="BE16:BI16"/>
    <mergeCell ref="BJ16:BQ16"/>
    <mergeCell ref="BR16:CB16"/>
    <mergeCell ref="CC16:CI16"/>
    <mergeCell ref="CP16:CV16"/>
    <mergeCell ref="CW16:DC16"/>
    <mergeCell ref="CP17:CV17"/>
    <mergeCell ref="CW17:DC17"/>
    <mergeCell ref="DD17:DL17"/>
    <mergeCell ref="DM17:DT17"/>
    <mergeCell ref="CJ17:CO17"/>
    <mergeCell ref="BR17:CB17"/>
    <mergeCell ref="CC17:CI17"/>
    <mergeCell ref="CJ16:CO16"/>
    <mergeCell ref="BE13:BI13"/>
    <mergeCell ref="BJ13:BQ13"/>
    <mergeCell ref="BR13:CO13"/>
    <mergeCell ref="CP14:DC14"/>
    <mergeCell ref="DD14:DL14"/>
    <mergeCell ref="DM14:EB14"/>
    <mergeCell ref="EC14:EK14"/>
    <mergeCell ref="A15:X15"/>
    <mergeCell ref="Y15:AO15"/>
    <mergeCell ref="AP15:BD15"/>
    <mergeCell ref="BE15:BI15"/>
    <mergeCell ref="BJ15:BQ15"/>
    <mergeCell ref="BR15:CO15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K59"/>
  <sheetViews>
    <sheetView topLeftCell="A13" workbookViewId="0">
      <selection activeCell="CL50" sqref="CL50:CX5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561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82" t="s">
        <v>6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</row>
    <row r="4" spans="1:141" s="28" customFormat="1" ht="12.75" x14ac:dyDescent="0.2">
      <c r="A4" s="31"/>
      <c r="BL4" s="26" t="s">
        <v>13</v>
      </c>
      <c r="BM4" s="89" t="s">
        <v>1182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90">
        <v>20</v>
      </c>
      <c r="BY4" s="90"/>
      <c r="BZ4" s="90"/>
      <c r="CA4" s="91" t="s">
        <v>1221</v>
      </c>
      <c r="CB4" s="91"/>
      <c r="CC4" s="91"/>
      <c r="CD4" s="31" t="s">
        <v>14</v>
      </c>
      <c r="DU4" s="26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28" customFormat="1" ht="12.75" x14ac:dyDescent="0.2">
      <c r="A5" s="31"/>
      <c r="DU5" s="26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28" customFormat="1" ht="12.75" x14ac:dyDescent="0.2">
      <c r="A6" s="31"/>
      <c r="DU6" s="26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28" customFormat="1" ht="12.75" x14ac:dyDescent="0.2">
      <c r="A7" s="31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26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28" customFormat="1" ht="12.75" x14ac:dyDescent="0.2">
      <c r="A8" s="31" t="s">
        <v>16</v>
      </c>
      <c r="DU8" s="26"/>
      <c r="DW8" s="86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28" customFormat="1" ht="12.75" x14ac:dyDescent="0.2">
      <c r="A9" s="31" t="s">
        <v>17</v>
      </c>
      <c r="Z9" s="89" t="s">
        <v>1193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26" t="s">
        <v>11</v>
      </c>
      <c r="DW9" s="86" t="s">
        <v>1174</v>
      </c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28" customFormat="1" ht="12.75" x14ac:dyDescent="0.2">
      <c r="A10" s="31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26" t="s">
        <v>12</v>
      </c>
      <c r="DW10" s="86" t="s">
        <v>1175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28" customFormat="1" ht="13.5" thickBot="1" x14ac:dyDescent="0.25">
      <c r="A11" s="31" t="s">
        <v>19</v>
      </c>
      <c r="DU11" s="26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3" spans="1:141" s="14" customFormat="1" ht="15" x14ac:dyDescent="0.25">
      <c r="A13" s="145" t="s">
        <v>562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</row>
    <row r="14" spans="1:141" s="25" customFormat="1" ht="8.25" x14ac:dyDescent="0.15"/>
    <row r="15" spans="1:141" s="28" customFormat="1" ht="12.75" x14ac:dyDescent="0.2">
      <c r="A15" s="158" t="s">
        <v>99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44"/>
      <c r="AF15" s="132" t="s">
        <v>22</v>
      </c>
      <c r="AG15" s="158"/>
      <c r="AH15" s="158"/>
      <c r="AI15" s="158"/>
      <c r="AJ15" s="158"/>
      <c r="AK15" s="144"/>
      <c r="AL15" s="159" t="s">
        <v>564</v>
      </c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</row>
    <row r="16" spans="1:141" s="28" customFormat="1" ht="12.75" x14ac:dyDescent="0.2">
      <c r="A16" s="160" t="s">
        <v>563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43"/>
      <c r="AF16" s="139" t="s">
        <v>25</v>
      </c>
      <c r="AG16" s="160"/>
      <c r="AH16" s="160"/>
      <c r="AI16" s="160"/>
      <c r="AJ16" s="160"/>
      <c r="AK16" s="143"/>
      <c r="AL16" s="132" t="s">
        <v>32</v>
      </c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44"/>
      <c r="AY16" s="159" t="s">
        <v>139</v>
      </c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</row>
    <row r="17" spans="1:141" s="28" customFormat="1" ht="12.75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43"/>
      <c r="AF17" s="139"/>
      <c r="AG17" s="160"/>
      <c r="AH17" s="160"/>
      <c r="AI17" s="160"/>
      <c r="AJ17" s="160"/>
      <c r="AK17" s="143"/>
      <c r="AL17" s="139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43"/>
      <c r="AY17" s="132" t="s">
        <v>565</v>
      </c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44"/>
      <c r="BL17" s="159" t="s">
        <v>574</v>
      </c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36"/>
      <c r="CY17" s="153" t="s">
        <v>570</v>
      </c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</row>
    <row r="18" spans="1:141" s="28" customFormat="1" ht="12.75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43"/>
      <c r="AF18" s="139"/>
      <c r="AG18" s="160"/>
      <c r="AH18" s="160"/>
      <c r="AI18" s="160"/>
      <c r="AJ18" s="160"/>
      <c r="AK18" s="143"/>
      <c r="AL18" s="139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43"/>
      <c r="AY18" s="139" t="s">
        <v>566</v>
      </c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43"/>
      <c r="BL18" s="132" t="s">
        <v>32</v>
      </c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44"/>
      <c r="BY18" s="158" t="s">
        <v>139</v>
      </c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32" t="s">
        <v>569</v>
      </c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44"/>
      <c r="DL18" s="158" t="s">
        <v>571</v>
      </c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</row>
    <row r="19" spans="1:141" s="28" customFormat="1" ht="12.75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43"/>
      <c r="AF19" s="139"/>
      <c r="AG19" s="160"/>
      <c r="AH19" s="160"/>
      <c r="AI19" s="160"/>
      <c r="AJ19" s="160"/>
      <c r="AK19" s="143"/>
      <c r="AL19" s="139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43"/>
      <c r="AY19" s="139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43"/>
      <c r="BL19" s="139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43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39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43"/>
      <c r="DL19" s="161" t="s">
        <v>572</v>
      </c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</row>
    <row r="20" spans="1:141" s="28" customFormat="1" ht="12.75" x14ac:dyDescent="0.2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40"/>
      <c r="AF20" s="142"/>
      <c r="AG20" s="161"/>
      <c r="AH20" s="161"/>
      <c r="AI20" s="161"/>
      <c r="AJ20" s="161"/>
      <c r="AK20" s="140"/>
      <c r="AL20" s="142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40"/>
      <c r="AY20" s="142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40"/>
      <c r="BL20" s="142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40"/>
      <c r="BY20" s="153" t="s">
        <v>567</v>
      </c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36"/>
      <c r="CL20" s="153" t="s">
        <v>568</v>
      </c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36"/>
      <c r="CY20" s="142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40"/>
      <c r="DL20" s="153" t="s">
        <v>32</v>
      </c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36"/>
      <c r="DY20" s="159" t="s">
        <v>573</v>
      </c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</row>
    <row r="21" spans="1:141" s="28" customFormat="1" ht="13.5" thickBot="1" x14ac:dyDescent="0.25">
      <c r="A21" s="136">
        <v>1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1">
        <v>2</v>
      </c>
      <c r="AG21" s="131"/>
      <c r="AH21" s="131"/>
      <c r="AI21" s="131"/>
      <c r="AJ21" s="131"/>
      <c r="AK21" s="131"/>
      <c r="AL21" s="131">
        <v>3</v>
      </c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>
        <v>4</v>
      </c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>
        <v>5</v>
      </c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>
        <v>6</v>
      </c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>
        <v>7</v>
      </c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>
        <v>8</v>
      </c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>
        <v>9</v>
      </c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>
        <v>10</v>
      </c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2"/>
    </row>
    <row r="22" spans="1:141" s="28" customFormat="1" ht="12.75" x14ac:dyDescent="0.2">
      <c r="A22" s="128" t="s">
        <v>575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83" t="s">
        <v>44</v>
      </c>
      <c r="AG22" s="84"/>
      <c r="AH22" s="84"/>
      <c r="AI22" s="84"/>
      <c r="AJ22" s="84"/>
      <c r="AK22" s="84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54"/>
    </row>
    <row r="23" spans="1:141" s="28" customFormat="1" ht="12.75" x14ac:dyDescent="0.2">
      <c r="A23" s="79" t="s">
        <v>576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86"/>
      <c r="AG23" s="87"/>
      <c r="AH23" s="87"/>
      <c r="AI23" s="87"/>
      <c r="AJ23" s="87"/>
      <c r="AK23" s="87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2.75" x14ac:dyDescent="0.2">
      <c r="A24" s="121" t="s">
        <v>139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86" t="s">
        <v>287</v>
      </c>
      <c r="AG24" s="87"/>
      <c r="AH24" s="87"/>
      <c r="AI24" s="87"/>
      <c r="AJ24" s="87"/>
      <c r="AK24" s="87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2.75" x14ac:dyDescent="0.2">
      <c r="A25" s="112" t="s">
        <v>577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86"/>
      <c r="AG25" s="87"/>
      <c r="AH25" s="87"/>
      <c r="AI25" s="87"/>
      <c r="AJ25" s="87"/>
      <c r="AK25" s="87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2.75" x14ac:dyDescent="0.2">
      <c r="A26" s="210" t="s">
        <v>149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86" t="s">
        <v>584</v>
      </c>
      <c r="AG26" s="87"/>
      <c r="AH26" s="87"/>
      <c r="AI26" s="87"/>
      <c r="AJ26" s="87"/>
      <c r="AK26" s="87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x14ac:dyDescent="0.2">
      <c r="A27" s="208" t="s">
        <v>578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86"/>
      <c r="AG27" s="87"/>
      <c r="AH27" s="87"/>
      <c r="AI27" s="87"/>
      <c r="AJ27" s="87"/>
      <c r="AK27" s="87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2.75" x14ac:dyDescent="0.2">
      <c r="A28" s="208" t="s">
        <v>579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86"/>
      <c r="AG28" s="87"/>
      <c r="AH28" s="87"/>
      <c r="AI28" s="87"/>
      <c r="AJ28" s="87"/>
      <c r="AK28" s="87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2.75" x14ac:dyDescent="0.2">
      <c r="A29" s="207" t="s">
        <v>359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86"/>
      <c r="AG29" s="87"/>
      <c r="AH29" s="87"/>
      <c r="AI29" s="87"/>
      <c r="AJ29" s="87"/>
      <c r="AK29" s="87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2.75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86"/>
      <c r="AG30" s="87"/>
      <c r="AH30" s="87"/>
      <c r="AI30" s="87"/>
      <c r="AJ30" s="87"/>
      <c r="AK30" s="87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2.75" x14ac:dyDescent="0.2">
      <c r="A31" s="122" t="s">
        <v>580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86" t="s">
        <v>585</v>
      </c>
      <c r="AG31" s="87"/>
      <c r="AH31" s="87"/>
      <c r="AI31" s="87"/>
      <c r="AJ31" s="87"/>
      <c r="AK31" s="87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2.75" x14ac:dyDescent="0.2">
      <c r="A32" s="78" t="s">
        <v>581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86" t="s">
        <v>45</v>
      </c>
      <c r="AG32" s="87"/>
      <c r="AH32" s="87"/>
      <c r="AI32" s="87"/>
      <c r="AJ32" s="87"/>
      <c r="AK32" s="87"/>
      <c r="AL32" s="264">
        <f>AL33</f>
        <v>592</v>
      </c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>
        <f>AY33</f>
        <v>592</v>
      </c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8" customFormat="1" ht="12.75" x14ac:dyDescent="0.2">
      <c r="A33" s="121" t="s">
        <v>139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86" t="s">
        <v>286</v>
      </c>
      <c r="AG33" s="87"/>
      <c r="AH33" s="87"/>
      <c r="AI33" s="87"/>
      <c r="AJ33" s="87"/>
      <c r="AK33" s="87"/>
      <c r="AL33" s="116">
        <v>592</v>
      </c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>
        <v>592</v>
      </c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8" customFormat="1" ht="12.75" x14ac:dyDescent="0.2">
      <c r="A34" s="112" t="s">
        <v>577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86"/>
      <c r="AG34" s="87"/>
      <c r="AH34" s="87"/>
      <c r="AI34" s="87"/>
      <c r="AJ34" s="87"/>
      <c r="AK34" s="87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28" customFormat="1" ht="12.75" x14ac:dyDescent="0.2">
      <c r="A35" s="210" t="s">
        <v>149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86" t="s">
        <v>586</v>
      </c>
      <c r="AG35" s="87"/>
      <c r="AH35" s="87"/>
      <c r="AI35" s="87"/>
      <c r="AJ35" s="87"/>
      <c r="AK35" s="87"/>
      <c r="AL35" s="116">
        <v>592</v>
      </c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>
        <v>592</v>
      </c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28" customFormat="1" ht="12.75" x14ac:dyDescent="0.2">
      <c r="A36" s="208" t="s">
        <v>578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86"/>
      <c r="AG36" s="87"/>
      <c r="AH36" s="87"/>
      <c r="AI36" s="87"/>
      <c r="AJ36" s="87"/>
      <c r="AK36" s="87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28" customFormat="1" ht="12.75" x14ac:dyDescent="0.2">
      <c r="A37" s="208" t="s">
        <v>579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86"/>
      <c r="AG37" s="87"/>
      <c r="AH37" s="87"/>
      <c r="AI37" s="87"/>
      <c r="AJ37" s="87"/>
      <c r="AK37" s="87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28" customFormat="1" ht="12.75" x14ac:dyDescent="0.2">
      <c r="A38" s="207" t="s">
        <v>359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86"/>
      <c r="AG38" s="87"/>
      <c r="AH38" s="87"/>
      <c r="AI38" s="87"/>
      <c r="AJ38" s="87"/>
      <c r="AK38" s="87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28" customFormat="1" ht="12.75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86"/>
      <c r="AG39" s="87"/>
      <c r="AH39" s="87"/>
      <c r="AI39" s="87"/>
      <c r="AJ39" s="87"/>
      <c r="AK39" s="87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28" customFormat="1" ht="12.75" x14ac:dyDescent="0.2">
      <c r="A40" s="122" t="s">
        <v>580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86" t="s">
        <v>587</v>
      </c>
      <c r="AG40" s="87"/>
      <c r="AH40" s="87"/>
      <c r="AI40" s="87"/>
      <c r="AJ40" s="87"/>
      <c r="AK40" s="87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28" customFormat="1" ht="12.75" x14ac:dyDescent="0.2">
      <c r="A41" s="78" t="s">
        <v>582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86" t="s">
        <v>174</v>
      </c>
      <c r="AG41" s="87"/>
      <c r="AH41" s="87"/>
      <c r="AI41" s="87"/>
      <c r="AJ41" s="87"/>
      <c r="AK41" s="87"/>
      <c r="AL41" s="264">
        <f>AL42</f>
        <v>648</v>
      </c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>
        <f>AY42</f>
        <v>648</v>
      </c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28" customFormat="1" ht="12.75" x14ac:dyDescent="0.2">
      <c r="A42" s="121" t="s">
        <v>139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86" t="s">
        <v>173</v>
      </c>
      <c r="AG42" s="87"/>
      <c r="AH42" s="87"/>
      <c r="AI42" s="87"/>
      <c r="AJ42" s="87"/>
      <c r="AK42" s="87"/>
      <c r="AL42" s="116">
        <v>648</v>
      </c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>
        <v>648</v>
      </c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28" customFormat="1" ht="12.75" x14ac:dyDescent="0.2">
      <c r="A43" s="112" t="s">
        <v>577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86"/>
      <c r="AG43" s="87"/>
      <c r="AH43" s="87"/>
      <c r="AI43" s="87"/>
      <c r="AJ43" s="87"/>
      <c r="AK43" s="87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28" customFormat="1" ht="12.75" x14ac:dyDescent="0.2">
      <c r="A44" s="210" t="s">
        <v>149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86" t="s">
        <v>588</v>
      </c>
      <c r="AG44" s="87"/>
      <c r="AH44" s="87"/>
      <c r="AI44" s="87"/>
      <c r="AJ44" s="87"/>
      <c r="AK44" s="87"/>
      <c r="AL44" s="116">
        <v>648</v>
      </c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>
        <v>648</v>
      </c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28" customFormat="1" ht="12.75" x14ac:dyDescent="0.2">
      <c r="A45" s="208" t="s">
        <v>578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86"/>
      <c r="AG45" s="87"/>
      <c r="AH45" s="87"/>
      <c r="AI45" s="87"/>
      <c r="AJ45" s="87"/>
      <c r="AK45" s="87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28" customFormat="1" ht="12.75" x14ac:dyDescent="0.2">
      <c r="A46" s="208" t="s">
        <v>579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86"/>
      <c r="AG46" s="87"/>
      <c r="AH46" s="87"/>
      <c r="AI46" s="87"/>
      <c r="AJ46" s="87"/>
      <c r="AK46" s="87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28" customFormat="1" ht="12.75" x14ac:dyDescent="0.2">
      <c r="A47" s="207" t="s">
        <v>359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86"/>
      <c r="AG47" s="87"/>
      <c r="AH47" s="87"/>
      <c r="AI47" s="87"/>
      <c r="AJ47" s="87"/>
      <c r="AK47" s="87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28" customFormat="1" ht="12.75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86"/>
      <c r="AG48" s="87"/>
      <c r="AH48" s="87"/>
      <c r="AI48" s="87"/>
      <c r="AJ48" s="87"/>
      <c r="AK48" s="87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7"/>
    </row>
    <row r="49" spans="1:141" s="28" customFormat="1" ht="12.75" x14ac:dyDescent="0.2">
      <c r="A49" s="122" t="s">
        <v>580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86" t="s">
        <v>172</v>
      </c>
      <c r="AG49" s="87"/>
      <c r="AH49" s="87"/>
      <c r="AI49" s="87"/>
      <c r="AJ49" s="87"/>
      <c r="AK49" s="87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7"/>
    </row>
    <row r="50" spans="1:141" s="28" customFormat="1" ht="12.75" x14ac:dyDescent="0.2">
      <c r="A50" s="78" t="s">
        <v>583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86" t="s">
        <v>166</v>
      </c>
      <c r="AG50" s="87"/>
      <c r="AH50" s="87"/>
      <c r="AI50" s="87"/>
      <c r="AJ50" s="87"/>
      <c r="AK50" s="87"/>
      <c r="AL50" s="264">
        <f>AL51</f>
        <v>147427</v>
      </c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>
        <f>AY51</f>
        <v>147427</v>
      </c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>
        <f>CL50</f>
        <v>6</v>
      </c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264">
        <f>CL51</f>
        <v>6</v>
      </c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7"/>
    </row>
    <row r="51" spans="1:141" s="28" customFormat="1" ht="12.75" x14ac:dyDescent="0.2">
      <c r="A51" s="121" t="s">
        <v>139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86" t="s">
        <v>165</v>
      </c>
      <c r="AG51" s="87"/>
      <c r="AH51" s="87"/>
      <c r="AI51" s="87"/>
      <c r="AJ51" s="87"/>
      <c r="AK51" s="87"/>
      <c r="AL51" s="116">
        <v>147427</v>
      </c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>
        <v>147427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>
        <v>6</v>
      </c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>
        <v>6</v>
      </c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7"/>
    </row>
    <row r="52" spans="1:141" s="28" customFormat="1" ht="12.75" x14ac:dyDescent="0.2">
      <c r="A52" s="112" t="s">
        <v>577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86"/>
      <c r="AG52" s="87"/>
      <c r="AH52" s="87"/>
      <c r="AI52" s="87"/>
      <c r="AJ52" s="87"/>
      <c r="AK52" s="87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</row>
    <row r="53" spans="1:141" s="28" customFormat="1" ht="12.75" x14ac:dyDescent="0.2">
      <c r="A53" s="210" t="s">
        <v>149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86" t="s">
        <v>589</v>
      </c>
      <c r="AG53" s="87"/>
      <c r="AH53" s="87"/>
      <c r="AI53" s="87"/>
      <c r="AJ53" s="87"/>
      <c r="AK53" s="87"/>
      <c r="AL53" s="116">
        <v>147427</v>
      </c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>
        <v>147427</v>
      </c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>
        <v>6</v>
      </c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>
        <v>6</v>
      </c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</row>
    <row r="54" spans="1:141" s="28" customFormat="1" ht="12.75" x14ac:dyDescent="0.2">
      <c r="A54" s="208" t="s">
        <v>578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86"/>
      <c r="AG54" s="87"/>
      <c r="AH54" s="87"/>
      <c r="AI54" s="87"/>
      <c r="AJ54" s="87"/>
      <c r="AK54" s="87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7"/>
    </row>
    <row r="55" spans="1:141" s="28" customFormat="1" ht="12.75" x14ac:dyDescent="0.2">
      <c r="A55" s="208" t="s">
        <v>579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86"/>
      <c r="AG55" s="87"/>
      <c r="AH55" s="87"/>
      <c r="AI55" s="87"/>
      <c r="AJ55" s="87"/>
      <c r="AK55" s="87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7"/>
    </row>
    <row r="56" spans="1:141" s="28" customFormat="1" ht="12.75" x14ac:dyDescent="0.2">
      <c r="A56" s="207" t="s">
        <v>359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86"/>
      <c r="AG56" s="87"/>
      <c r="AH56" s="87"/>
      <c r="AI56" s="87"/>
      <c r="AJ56" s="87"/>
      <c r="AK56" s="87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7"/>
    </row>
    <row r="57" spans="1:141" s="28" customFormat="1" ht="12.75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86"/>
      <c r="AG57" s="87"/>
      <c r="AH57" s="87"/>
      <c r="AI57" s="87"/>
      <c r="AJ57" s="87"/>
      <c r="AK57" s="87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7"/>
    </row>
    <row r="58" spans="1:141" s="28" customFormat="1" ht="12.75" x14ac:dyDescent="0.2">
      <c r="A58" s="122" t="s">
        <v>580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86" t="s">
        <v>590</v>
      </c>
      <c r="AG58" s="87"/>
      <c r="AH58" s="87"/>
      <c r="AI58" s="87"/>
      <c r="AJ58" s="87"/>
      <c r="AK58" s="87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7"/>
    </row>
    <row r="59" spans="1:141" s="28" customFormat="1" ht="13.5" thickBot="1" x14ac:dyDescent="0.25">
      <c r="A59" s="113" t="s">
        <v>42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70" t="s">
        <v>46</v>
      </c>
      <c r="AG59" s="171"/>
      <c r="AH59" s="171"/>
      <c r="AI59" s="171"/>
      <c r="AJ59" s="171"/>
      <c r="AK59" s="171"/>
      <c r="AL59" s="265">
        <f>AL32+AL41+AL50</f>
        <v>148667</v>
      </c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>
        <f>AY32+AY41+AY50</f>
        <v>148667</v>
      </c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>
        <f>BL50</f>
        <v>6</v>
      </c>
      <c r="BM59" s="265"/>
      <c r="BN59" s="265"/>
      <c r="BO59" s="265"/>
      <c r="BP59" s="265"/>
      <c r="BQ59" s="265"/>
      <c r="BR59" s="265"/>
      <c r="BS59" s="265"/>
      <c r="BT59" s="265"/>
      <c r="BU59" s="265"/>
      <c r="BV59" s="265"/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5"/>
      <c r="CK59" s="265"/>
      <c r="CL59" s="265">
        <f>CL50</f>
        <v>6</v>
      </c>
      <c r="CM59" s="265"/>
      <c r="CN59" s="265"/>
      <c r="CO59" s="265"/>
      <c r="CP59" s="265"/>
      <c r="CQ59" s="265"/>
      <c r="CR59" s="265"/>
      <c r="CS59" s="265"/>
      <c r="CT59" s="265"/>
      <c r="CU59" s="265"/>
      <c r="CV59" s="265"/>
      <c r="CW59" s="265"/>
      <c r="CX59" s="265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73"/>
    </row>
  </sheetData>
  <mergeCells count="293"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Z9:DE9"/>
    <mergeCell ref="DW8:EK8"/>
    <mergeCell ref="DW9:EK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69"/>
  <sheetViews>
    <sheetView topLeftCell="A19" workbookViewId="0">
      <selection activeCell="FQ26" sqref="FQ26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929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s="68" customFormat="1" ht="13.5" thickBot="1" x14ac:dyDescent="0.25">
      <c r="DW2" s="82" t="s">
        <v>6</v>
      </c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</row>
    <row r="3" spans="1:141" s="68" customFormat="1" ht="12.75" x14ac:dyDescent="0.2">
      <c r="A3" s="69"/>
      <c r="BL3" s="65" t="s">
        <v>13</v>
      </c>
      <c r="BM3" s="89" t="s">
        <v>1170</v>
      </c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>
        <v>20</v>
      </c>
      <c r="BY3" s="90"/>
      <c r="BZ3" s="90"/>
      <c r="CA3" s="91" t="s">
        <v>1221</v>
      </c>
      <c r="CB3" s="91"/>
      <c r="CC3" s="91"/>
      <c r="CD3" s="69" t="s">
        <v>14</v>
      </c>
      <c r="DU3" s="65" t="s">
        <v>7</v>
      </c>
      <c r="DW3" s="83" t="s">
        <v>1222</v>
      </c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5"/>
    </row>
    <row r="4" spans="1:141" s="68" customFormat="1" ht="12.75" x14ac:dyDescent="0.2">
      <c r="A4" s="69"/>
      <c r="DU4" s="65" t="s">
        <v>9</v>
      </c>
      <c r="DW4" s="86" t="s">
        <v>1183</v>
      </c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8"/>
    </row>
    <row r="5" spans="1:141" s="68" customFormat="1" ht="12.75" x14ac:dyDescent="0.2">
      <c r="A5" s="69" t="s">
        <v>15</v>
      </c>
      <c r="Z5" s="89" t="s">
        <v>1185</v>
      </c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U5" s="65" t="s">
        <v>10</v>
      </c>
      <c r="DW5" s="86" t="s">
        <v>1173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68" customFormat="1" ht="12.75" x14ac:dyDescent="0.2">
      <c r="A6" s="69" t="s">
        <v>16</v>
      </c>
      <c r="DU6" s="65"/>
      <c r="DW6" s="86" t="s">
        <v>1174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68" customFormat="1" ht="12.75" x14ac:dyDescent="0.2">
      <c r="A7" s="69" t="s">
        <v>17</v>
      </c>
      <c r="Z7" s="89" t="s">
        <v>1177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65" t="s">
        <v>1162</v>
      </c>
      <c r="DW7" s="86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68" customFormat="1" ht="12.75" x14ac:dyDescent="0.2">
      <c r="A8" s="69" t="s">
        <v>18</v>
      </c>
      <c r="Z8" s="89" t="s">
        <v>1178</v>
      </c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U8" s="65" t="s">
        <v>12</v>
      </c>
      <c r="DW8" s="86" t="s">
        <v>1175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68" customFormat="1" ht="12.75" x14ac:dyDescent="0.2">
      <c r="A9" s="69" t="s">
        <v>19</v>
      </c>
      <c r="DU9" s="65"/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68" customFormat="1" ht="13.5" thickBot="1" x14ac:dyDescent="0.25">
      <c r="A10" s="69" t="s">
        <v>1008</v>
      </c>
      <c r="DU10" s="65" t="s">
        <v>930</v>
      </c>
      <c r="DW10" s="99" t="s">
        <v>931</v>
      </c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1"/>
    </row>
    <row r="11" spans="1:141" s="68" customFormat="1" ht="12.75" x14ac:dyDescent="0.2">
      <c r="DU11" s="65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4" customFormat="1" ht="15" x14ac:dyDescent="0.25">
      <c r="A12" s="145" t="s">
        <v>932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</row>
    <row r="13" spans="1:141" ht="6" customHeight="1" x14ac:dyDescent="0.25">
      <c r="DU13" s="67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68" customFormat="1" ht="12.75" x14ac:dyDescent="0.2">
      <c r="A14" s="144" t="s">
        <v>99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 t="s">
        <v>22</v>
      </c>
      <c r="BE14" s="131"/>
      <c r="BF14" s="131"/>
      <c r="BG14" s="131"/>
      <c r="BH14" s="131"/>
      <c r="BI14" s="131"/>
      <c r="BJ14" s="137" t="s">
        <v>933</v>
      </c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1" t="s">
        <v>934</v>
      </c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 t="s">
        <v>935</v>
      </c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2"/>
    </row>
    <row r="15" spans="1:141" s="68" customFormat="1" ht="12.75" x14ac:dyDescent="0.2">
      <c r="A15" s="143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 t="s">
        <v>25</v>
      </c>
      <c r="BE15" s="138"/>
      <c r="BF15" s="138"/>
      <c r="BG15" s="138"/>
      <c r="BH15" s="138"/>
      <c r="BI15" s="138"/>
      <c r="BJ15" s="138" t="s">
        <v>1227</v>
      </c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 t="s">
        <v>1184</v>
      </c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 t="s">
        <v>936</v>
      </c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9"/>
    </row>
    <row r="16" spans="1:141" s="68" customFormat="1" ht="12.75" x14ac:dyDescent="0.2">
      <c r="A16" s="143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 t="s">
        <v>937</v>
      </c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 t="s">
        <v>938</v>
      </c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9"/>
    </row>
    <row r="17" spans="1:141" s="68" customFormat="1" ht="12.75" x14ac:dyDescent="0.2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 t="s">
        <v>939</v>
      </c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2"/>
    </row>
    <row r="18" spans="1:141" s="68" customFormat="1" ht="13.5" thickBot="1" x14ac:dyDescent="0.25">
      <c r="A18" s="136">
        <v>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1">
        <v>2</v>
      </c>
      <c r="BE18" s="131"/>
      <c r="BF18" s="131"/>
      <c r="BG18" s="131"/>
      <c r="BH18" s="131"/>
      <c r="BI18" s="131"/>
      <c r="BJ18" s="131">
        <v>3</v>
      </c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>
        <v>4</v>
      </c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>
        <v>5</v>
      </c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>
        <v>6</v>
      </c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2"/>
    </row>
    <row r="19" spans="1:141" s="68" customFormat="1" ht="15" customHeight="1" x14ac:dyDescent="0.2">
      <c r="A19" s="79" t="s">
        <v>940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3" t="s">
        <v>202</v>
      </c>
      <c r="BE19" s="84"/>
      <c r="BF19" s="84"/>
      <c r="BG19" s="84"/>
      <c r="BH19" s="84"/>
      <c r="BI19" s="84"/>
      <c r="BJ19" s="133">
        <f>63739340+836875</f>
        <v>64576215</v>
      </c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>
        <v>62025957.700000003</v>
      </c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5"/>
    </row>
    <row r="20" spans="1:141" s="68" customFormat="1" ht="12.75" x14ac:dyDescent="0.2">
      <c r="A20" s="128" t="s">
        <v>941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86" t="s">
        <v>207</v>
      </c>
      <c r="BE20" s="87"/>
      <c r="BF20" s="87"/>
      <c r="BG20" s="87"/>
      <c r="BH20" s="87"/>
      <c r="BI20" s="87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4"/>
    </row>
    <row r="21" spans="1:141" s="68" customFormat="1" ht="12.75" x14ac:dyDescent="0.2">
      <c r="A21" s="79" t="s">
        <v>942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86"/>
      <c r="BE21" s="87"/>
      <c r="BF21" s="87"/>
      <c r="BG21" s="87"/>
      <c r="BH21" s="87"/>
      <c r="BI21" s="87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4"/>
    </row>
    <row r="22" spans="1:141" s="68" customFormat="1" ht="15" customHeight="1" x14ac:dyDescent="0.2">
      <c r="A22" s="79" t="s">
        <v>943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6" t="s">
        <v>212</v>
      </c>
      <c r="BE22" s="87"/>
      <c r="BF22" s="87"/>
      <c r="BG22" s="87"/>
      <c r="BH22" s="87"/>
      <c r="BI22" s="87"/>
      <c r="BJ22" s="116">
        <v>2230640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>
        <v>1391300</v>
      </c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4"/>
    </row>
    <row r="23" spans="1:141" s="68" customFormat="1" ht="15" customHeight="1" x14ac:dyDescent="0.2">
      <c r="A23" s="79" t="s">
        <v>944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6" t="s">
        <v>970</v>
      </c>
      <c r="BE23" s="87"/>
      <c r="BF23" s="87"/>
      <c r="BG23" s="87"/>
      <c r="BH23" s="87"/>
      <c r="BI23" s="87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4"/>
    </row>
    <row r="24" spans="1:141" s="68" customFormat="1" ht="15" customHeight="1" x14ac:dyDescent="0.2">
      <c r="A24" s="79" t="s">
        <v>945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6" t="s">
        <v>971</v>
      </c>
      <c r="BE24" s="87"/>
      <c r="BF24" s="87"/>
      <c r="BG24" s="87"/>
      <c r="BH24" s="87"/>
      <c r="BI24" s="87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4"/>
    </row>
    <row r="25" spans="1:141" s="68" customFormat="1" ht="12.75" x14ac:dyDescent="0.2">
      <c r="A25" s="118" t="s">
        <v>139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86" t="s">
        <v>972</v>
      </c>
      <c r="BE25" s="87"/>
      <c r="BF25" s="87"/>
      <c r="BG25" s="87"/>
      <c r="BH25" s="87"/>
      <c r="BI25" s="87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4"/>
    </row>
    <row r="26" spans="1:141" s="68" customFormat="1" ht="12.75" x14ac:dyDescent="0.2">
      <c r="A26" s="112" t="s">
        <v>946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86"/>
      <c r="BE26" s="87"/>
      <c r="BF26" s="87"/>
      <c r="BG26" s="87"/>
      <c r="BH26" s="87"/>
      <c r="BI26" s="87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4"/>
    </row>
    <row r="27" spans="1:141" s="68" customFormat="1" ht="15" customHeight="1" x14ac:dyDescent="0.2">
      <c r="A27" s="122" t="s">
        <v>949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86" t="s">
        <v>973</v>
      </c>
      <c r="BE27" s="87"/>
      <c r="BF27" s="87"/>
      <c r="BG27" s="87"/>
      <c r="BH27" s="87"/>
      <c r="BI27" s="87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4"/>
    </row>
    <row r="28" spans="1:141" s="68" customFormat="1" ht="12.75" x14ac:dyDescent="0.2">
      <c r="A28" s="128" t="s">
        <v>947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86" t="s">
        <v>974</v>
      </c>
      <c r="BE28" s="87"/>
      <c r="BF28" s="87"/>
      <c r="BG28" s="87"/>
      <c r="BH28" s="87"/>
      <c r="BI28" s="87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4"/>
    </row>
    <row r="29" spans="1:141" s="68" customFormat="1" ht="12.75" x14ac:dyDescent="0.2">
      <c r="A29" s="79" t="s">
        <v>948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6"/>
      <c r="BE29" s="87"/>
      <c r="BF29" s="87"/>
      <c r="BG29" s="87"/>
      <c r="BH29" s="87"/>
      <c r="BI29" s="87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4"/>
    </row>
    <row r="30" spans="1:141" s="68" customFormat="1" ht="12.75" x14ac:dyDescent="0.2">
      <c r="A30" s="118" t="s">
        <v>149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86" t="s">
        <v>975</v>
      </c>
      <c r="BE30" s="87"/>
      <c r="BF30" s="87"/>
      <c r="BG30" s="87"/>
      <c r="BH30" s="87"/>
      <c r="BI30" s="87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4"/>
    </row>
    <row r="31" spans="1:141" s="68" customFormat="1" ht="12.75" x14ac:dyDescent="0.2">
      <c r="A31" s="130" t="s">
        <v>950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86"/>
      <c r="BE31" s="87"/>
      <c r="BF31" s="87"/>
      <c r="BG31" s="87"/>
      <c r="BH31" s="87"/>
      <c r="BI31" s="87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4"/>
    </row>
    <row r="32" spans="1:141" s="68" customFormat="1" ht="12.75" x14ac:dyDescent="0.2">
      <c r="A32" s="130" t="s">
        <v>951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86"/>
      <c r="BE32" s="87"/>
      <c r="BF32" s="87"/>
      <c r="BG32" s="87"/>
      <c r="BH32" s="87"/>
      <c r="BI32" s="87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4"/>
    </row>
    <row r="33" spans="1:141" s="68" customFormat="1" ht="12.75" x14ac:dyDescent="0.2">
      <c r="A33" s="112" t="s">
        <v>952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86"/>
      <c r="BE33" s="87"/>
      <c r="BF33" s="87"/>
      <c r="BG33" s="87"/>
      <c r="BH33" s="87"/>
      <c r="BI33" s="87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4"/>
    </row>
    <row r="34" spans="1:141" s="68" customFormat="1" ht="12.75" x14ac:dyDescent="0.2">
      <c r="A34" s="128" t="s">
        <v>953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86" t="s">
        <v>976</v>
      </c>
      <c r="BE34" s="87"/>
      <c r="BF34" s="87"/>
      <c r="BG34" s="87"/>
      <c r="BH34" s="87"/>
      <c r="BI34" s="87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4"/>
    </row>
    <row r="35" spans="1:141" s="68" customFormat="1" ht="12.75" x14ac:dyDescent="0.2">
      <c r="A35" s="79" t="s">
        <v>954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6"/>
      <c r="BE35" s="87"/>
      <c r="BF35" s="87"/>
      <c r="BG35" s="87"/>
      <c r="BH35" s="87"/>
      <c r="BI35" s="87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4"/>
    </row>
    <row r="36" spans="1:141" s="68" customFormat="1" ht="12.75" x14ac:dyDescent="0.2">
      <c r="A36" s="128" t="s">
        <v>955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86" t="s">
        <v>977</v>
      </c>
      <c r="BE36" s="87"/>
      <c r="BF36" s="87"/>
      <c r="BG36" s="87"/>
      <c r="BH36" s="87"/>
      <c r="BI36" s="87"/>
      <c r="BJ36" s="116">
        <v>223100</v>
      </c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>
        <v>122350</v>
      </c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4"/>
    </row>
    <row r="37" spans="1:141" s="68" customFormat="1" ht="12.75" x14ac:dyDescent="0.2">
      <c r="A37" s="79" t="s">
        <v>956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6"/>
      <c r="BE37" s="87"/>
      <c r="BF37" s="87"/>
      <c r="BG37" s="87"/>
      <c r="BH37" s="87"/>
      <c r="BI37" s="87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4"/>
    </row>
    <row r="38" spans="1:141" s="68" customFormat="1" ht="12.75" x14ac:dyDescent="0.2">
      <c r="A38" s="118" t="s">
        <v>139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86" t="s">
        <v>978</v>
      </c>
      <c r="BE38" s="87"/>
      <c r="BF38" s="87"/>
      <c r="BG38" s="87"/>
      <c r="BH38" s="87"/>
      <c r="BI38" s="87"/>
      <c r="BJ38" s="116">
        <v>223100</v>
      </c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>
        <v>122350</v>
      </c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4"/>
    </row>
    <row r="39" spans="1:141" s="68" customFormat="1" ht="12.75" x14ac:dyDescent="0.2">
      <c r="A39" s="130" t="s">
        <v>957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86"/>
      <c r="BE39" s="87"/>
      <c r="BF39" s="87"/>
      <c r="BG39" s="87"/>
      <c r="BH39" s="87"/>
      <c r="BI39" s="87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4"/>
    </row>
    <row r="40" spans="1:141" s="68" customFormat="1" ht="12.75" x14ac:dyDescent="0.2">
      <c r="A40" s="112" t="s">
        <v>958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86"/>
      <c r="BE40" s="87"/>
      <c r="BF40" s="87"/>
      <c r="BG40" s="87"/>
      <c r="BH40" s="87"/>
      <c r="BI40" s="87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4"/>
    </row>
    <row r="41" spans="1:141" s="68" customFormat="1" ht="12.75" x14ac:dyDescent="0.2">
      <c r="A41" s="121" t="s">
        <v>959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86" t="s">
        <v>979</v>
      </c>
      <c r="BE41" s="87"/>
      <c r="BF41" s="87"/>
      <c r="BG41" s="87"/>
      <c r="BH41" s="87"/>
      <c r="BI41" s="87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68" customFormat="1" ht="12.75" x14ac:dyDescent="0.2">
      <c r="A42" s="121" t="s">
        <v>960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86"/>
      <c r="BE42" s="87"/>
      <c r="BF42" s="87"/>
      <c r="BG42" s="87"/>
      <c r="BH42" s="87"/>
      <c r="BI42" s="87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68" customFormat="1" ht="12.75" x14ac:dyDescent="0.2">
      <c r="A43" s="112" t="s">
        <v>961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86"/>
      <c r="BE43" s="87"/>
      <c r="BF43" s="87"/>
      <c r="BG43" s="87"/>
      <c r="BH43" s="87"/>
      <c r="BI43" s="87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68" customFormat="1" ht="12.75" x14ac:dyDescent="0.2">
      <c r="A44" s="118" t="s">
        <v>962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86" t="s">
        <v>980</v>
      </c>
      <c r="BE44" s="87"/>
      <c r="BF44" s="87"/>
      <c r="BG44" s="87"/>
      <c r="BH44" s="87"/>
      <c r="BI44" s="87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68" customFormat="1" ht="12.75" x14ac:dyDescent="0.2">
      <c r="A45" s="112" t="s">
        <v>963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86"/>
      <c r="BE45" s="87"/>
      <c r="BF45" s="87"/>
      <c r="BG45" s="87"/>
      <c r="BH45" s="87"/>
      <c r="BI45" s="87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68" customFormat="1" ht="15" customHeight="1" x14ac:dyDescent="0.2">
      <c r="A46" s="122" t="s">
        <v>964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86" t="s">
        <v>981</v>
      </c>
      <c r="BE46" s="87"/>
      <c r="BF46" s="87"/>
      <c r="BG46" s="87"/>
      <c r="BH46" s="87"/>
      <c r="BI46" s="87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68" customFormat="1" ht="12.75" x14ac:dyDescent="0.2">
      <c r="A47" s="118" t="s">
        <v>965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86" t="s">
        <v>982</v>
      </c>
      <c r="BE47" s="87"/>
      <c r="BF47" s="87"/>
      <c r="BG47" s="87"/>
      <c r="BH47" s="87"/>
      <c r="BI47" s="87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68" customFormat="1" ht="12.75" x14ac:dyDescent="0.2">
      <c r="A48" s="112" t="s">
        <v>966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86"/>
      <c r="BE48" s="87"/>
      <c r="BF48" s="87"/>
      <c r="BG48" s="87"/>
      <c r="BH48" s="87"/>
      <c r="BI48" s="87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7"/>
    </row>
    <row r="49" spans="1:141" s="68" customFormat="1" ht="12.75" x14ac:dyDescent="0.2">
      <c r="A49" s="118" t="s">
        <v>967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86" t="s">
        <v>983</v>
      </c>
      <c r="BE49" s="87"/>
      <c r="BF49" s="87"/>
      <c r="BG49" s="87"/>
      <c r="BH49" s="87"/>
      <c r="BI49" s="87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7"/>
    </row>
    <row r="50" spans="1:141" s="68" customFormat="1" ht="12.75" x14ac:dyDescent="0.2">
      <c r="A50" s="112" t="s">
        <v>645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86"/>
      <c r="BE50" s="87"/>
      <c r="BF50" s="87"/>
      <c r="BG50" s="87"/>
      <c r="BH50" s="87"/>
      <c r="BI50" s="87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7"/>
    </row>
    <row r="51" spans="1:141" s="68" customFormat="1" ht="12.75" x14ac:dyDescent="0.2">
      <c r="A51" s="118" t="s">
        <v>968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86" t="s">
        <v>984</v>
      </c>
      <c r="BE51" s="87"/>
      <c r="BF51" s="87"/>
      <c r="BG51" s="87"/>
      <c r="BH51" s="87"/>
      <c r="BI51" s="87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7"/>
    </row>
    <row r="52" spans="1:141" s="68" customFormat="1" ht="12.75" x14ac:dyDescent="0.2">
      <c r="A52" s="112" t="s">
        <v>969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86"/>
      <c r="BE52" s="87"/>
      <c r="BF52" s="87"/>
      <c r="BG52" s="87"/>
      <c r="BH52" s="87"/>
      <c r="BI52" s="87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</row>
    <row r="53" spans="1:141" s="68" customFormat="1" ht="15" customHeight="1" x14ac:dyDescent="0.2">
      <c r="A53" s="128" t="s">
        <v>995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5" t="s">
        <v>985</v>
      </c>
      <c r="BE53" s="126"/>
      <c r="BF53" s="126"/>
      <c r="BG53" s="126"/>
      <c r="BH53" s="126"/>
      <c r="BI53" s="126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9"/>
    </row>
    <row r="54" spans="1:141" s="68" customFormat="1" ht="12.75" x14ac:dyDescent="0.2">
      <c r="A54" s="118" t="s">
        <v>1163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86" t="s">
        <v>986</v>
      </c>
      <c r="BE54" s="87"/>
      <c r="BF54" s="87"/>
      <c r="BG54" s="87"/>
      <c r="BH54" s="87"/>
      <c r="BI54" s="87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7"/>
    </row>
    <row r="55" spans="1:141" s="68" customFormat="1" ht="12.75" x14ac:dyDescent="0.2">
      <c r="A55" s="112" t="s">
        <v>996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86"/>
      <c r="BE55" s="87"/>
      <c r="BF55" s="87"/>
      <c r="BG55" s="87"/>
      <c r="BH55" s="87"/>
      <c r="BI55" s="87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7"/>
    </row>
    <row r="56" spans="1:141" s="68" customFormat="1" ht="12.75" x14ac:dyDescent="0.2">
      <c r="A56" s="121" t="s">
        <v>1164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86" t="s">
        <v>987</v>
      </c>
      <c r="BE56" s="87"/>
      <c r="BF56" s="87"/>
      <c r="BG56" s="87"/>
      <c r="BH56" s="87"/>
      <c r="BI56" s="87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7"/>
    </row>
    <row r="57" spans="1:141" s="68" customFormat="1" ht="12.75" x14ac:dyDescent="0.2">
      <c r="A57" s="112" t="s">
        <v>997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86"/>
      <c r="BE57" s="87"/>
      <c r="BF57" s="87"/>
      <c r="BG57" s="87"/>
      <c r="BH57" s="87"/>
      <c r="BI57" s="87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7"/>
    </row>
    <row r="58" spans="1:141" s="68" customFormat="1" ht="15" customHeight="1" x14ac:dyDescent="0.2">
      <c r="A58" s="118" t="s">
        <v>998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86" t="s">
        <v>988</v>
      </c>
      <c r="BE58" s="87"/>
      <c r="BF58" s="87"/>
      <c r="BG58" s="87"/>
      <c r="BH58" s="87"/>
      <c r="BI58" s="87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7"/>
    </row>
    <row r="59" spans="1:141" s="68" customFormat="1" ht="15" customHeight="1" x14ac:dyDescent="0.2">
      <c r="A59" s="122" t="s">
        <v>999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86" t="s">
        <v>989</v>
      </c>
      <c r="BE59" s="87"/>
      <c r="BF59" s="87"/>
      <c r="BG59" s="87"/>
      <c r="BH59" s="87"/>
      <c r="BI59" s="87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7"/>
    </row>
    <row r="60" spans="1:141" s="68" customFormat="1" ht="15" customHeight="1" x14ac:dyDescent="0.2">
      <c r="A60" s="118" t="s">
        <v>1165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86" t="s">
        <v>990</v>
      </c>
      <c r="BE60" s="87"/>
      <c r="BF60" s="87"/>
      <c r="BG60" s="87"/>
      <c r="BH60" s="87"/>
      <c r="BI60" s="87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7"/>
    </row>
    <row r="61" spans="1:141" s="68" customFormat="1" ht="15" customHeight="1" x14ac:dyDescent="0.2">
      <c r="A61" s="118" t="s">
        <v>1000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86" t="s">
        <v>991</v>
      </c>
      <c r="BE61" s="87"/>
      <c r="BF61" s="87"/>
      <c r="BG61" s="87"/>
      <c r="BH61" s="87"/>
      <c r="BI61" s="87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7"/>
    </row>
    <row r="62" spans="1:141" s="68" customFormat="1" ht="12.75" x14ac:dyDescent="0.2">
      <c r="A62" s="118" t="s">
        <v>1001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86" t="s">
        <v>992</v>
      </c>
      <c r="BE62" s="87"/>
      <c r="BF62" s="87"/>
      <c r="BG62" s="87"/>
      <c r="BH62" s="87"/>
      <c r="BI62" s="87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7"/>
    </row>
    <row r="63" spans="1:141" s="68" customFormat="1" ht="12.75" x14ac:dyDescent="0.2">
      <c r="A63" s="112" t="s">
        <v>1002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86"/>
      <c r="BE63" s="87"/>
      <c r="BF63" s="87"/>
      <c r="BG63" s="87"/>
      <c r="BH63" s="87"/>
      <c r="BI63" s="87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7"/>
    </row>
    <row r="64" spans="1:141" s="68" customFormat="1" ht="12.75" x14ac:dyDescent="0.2">
      <c r="A64" s="121" t="s">
        <v>1003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86" t="s">
        <v>993</v>
      </c>
      <c r="BE64" s="87"/>
      <c r="BF64" s="87"/>
      <c r="BG64" s="87"/>
      <c r="BH64" s="87"/>
      <c r="BI64" s="87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7"/>
    </row>
    <row r="65" spans="1:141" s="68" customFormat="1" ht="12.75" x14ac:dyDescent="0.2">
      <c r="A65" s="112" t="s">
        <v>330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86"/>
      <c r="BE65" s="87"/>
      <c r="BF65" s="87"/>
      <c r="BG65" s="87"/>
      <c r="BH65" s="87"/>
      <c r="BI65" s="87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7"/>
    </row>
    <row r="66" spans="1:141" s="68" customFormat="1" ht="15" customHeight="1" x14ac:dyDescent="0.2">
      <c r="A66" s="115" t="s">
        <v>1004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86" t="s">
        <v>44</v>
      </c>
      <c r="BE66" s="87"/>
      <c r="BF66" s="87"/>
      <c r="BG66" s="87"/>
      <c r="BH66" s="87"/>
      <c r="BI66" s="87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7"/>
    </row>
    <row r="67" spans="1:141" s="68" customFormat="1" ht="15" customHeight="1" x14ac:dyDescent="0.2">
      <c r="A67" s="78" t="s">
        <v>1005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86" t="s">
        <v>287</v>
      </c>
      <c r="BE67" s="87"/>
      <c r="BF67" s="87"/>
      <c r="BG67" s="87"/>
      <c r="BH67" s="87"/>
      <c r="BI67" s="87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7"/>
    </row>
    <row r="68" spans="1:141" s="68" customFormat="1" ht="15" customHeight="1" x14ac:dyDescent="0.2">
      <c r="A68" s="115" t="s">
        <v>1006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86" t="s">
        <v>585</v>
      </c>
      <c r="BE68" s="87"/>
      <c r="BF68" s="87"/>
      <c r="BG68" s="87"/>
      <c r="BH68" s="87"/>
      <c r="BI68" s="87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7"/>
    </row>
    <row r="69" spans="1:141" s="68" customFormat="1" ht="15" customHeight="1" thickBot="1" x14ac:dyDescent="0.25">
      <c r="A69" s="113" t="s">
        <v>42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4"/>
      <c r="BD69" s="99" t="s">
        <v>46</v>
      </c>
      <c r="BE69" s="100"/>
      <c r="BF69" s="100"/>
      <c r="BG69" s="100"/>
      <c r="BH69" s="100"/>
      <c r="BI69" s="100"/>
      <c r="BJ69" s="119">
        <f>BJ36+BJ22+BJ19</f>
        <v>67029955</v>
      </c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>
        <f>CD36+CD22+CD19</f>
        <v>63539607.700000003</v>
      </c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20" t="s">
        <v>43</v>
      </c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00" t="s">
        <v>994</v>
      </c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1"/>
    </row>
  </sheetData>
  <mergeCells count="251">
    <mergeCell ref="A49:BC49"/>
    <mergeCell ref="A38:BC38"/>
    <mergeCell ref="Z8:DE8"/>
    <mergeCell ref="A14:BC14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DR14:EK14"/>
    <mergeCell ref="CX14:DQ14"/>
    <mergeCell ref="BD14:BI14"/>
    <mergeCell ref="BJ14:CW14"/>
    <mergeCell ref="CX16:DQ16"/>
    <mergeCell ref="CD23:CW23"/>
    <mergeCell ref="A29:BC29"/>
    <mergeCell ref="BD28:BI29"/>
    <mergeCell ref="BJ28:CC29"/>
    <mergeCell ref="CD28:CW29"/>
    <mergeCell ref="A1:EK1"/>
    <mergeCell ref="BM3:BW3"/>
    <mergeCell ref="BX3:BZ3"/>
    <mergeCell ref="CA3:CC3"/>
    <mergeCell ref="DW2:EK2"/>
    <mergeCell ref="DR16:EK16"/>
    <mergeCell ref="A17:BC17"/>
    <mergeCell ref="BD17:BI17"/>
    <mergeCell ref="BJ17:CC17"/>
    <mergeCell ref="CD17:CW17"/>
    <mergeCell ref="CX17:DQ17"/>
    <mergeCell ref="DR17:EK17"/>
    <mergeCell ref="A15:BC15"/>
    <mergeCell ref="BD15:BI15"/>
    <mergeCell ref="BJ15:CC15"/>
    <mergeCell ref="CD15:CW15"/>
    <mergeCell ref="CX15:DQ15"/>
    <mergeCell ref="DR15:EK15"/>
    <mergeCell ref="A16:BC16"/>
    <mergeCell ref="BD16:BI16"/>
    <mergeCell ref="BJ16:CC16"/>
    <mergeCell ref="CD16:CW16"/>
    <mergeCell ref="CX20:DQ21"/>
    <mergeCell ref="A20:BC20"/>
    <mergeCell ref="DR20:EK21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A21:BC21"/>
    <mergeCell ref="BD20:BI21"/>
    <mergeCell ref="BJ20:CC21"/>
    <mergeCell ref="CD20:CW21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A23:BC23"/>
    <mergeCell ref="BD23:BI23"/>
    <mergeCell ref="BJ23:CC23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BJ54:CC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62:BC62"/>
    <mergeCell ref="BD62:BI63"/>
    <mergeCell ref="BJ62:CC63"/>
    <mergeCell ref="CD62:CW63"/>
    <mergeCell ref="CX62:DQ63"/>
    <mergeCell ref="DR62:EK63"/>
    <mergeCell ref="A63:BC63"/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5:BC65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M48"/>
  <sheetViews>
    <sheetView workbookViewId="0">
      <selection activeCell="FD29" sqref="FD29"/>
    </sheetView>
  </sheetViews>
  <sheetFormatPr defaultColWidth="1.42578125" defaultRowHeight="15.75" x14ac:dyDescent="0.25"/>
  <cols>
    <col min="1" max="142" width="1.42578125" style="1"/>
    <col min="143" max="143" width="2.140625" style="1" customWidth="1"/>
    <col min="144" max="16384" width="1.42578125" style="1"/>
  </cols>
  <sheetData>
    <row r="1" spans="1:141" s="28" customFormat="1" ht="12.75" customHeight="1" x14ac:dyDescent="0.2">
      <c r="A1" s="158" t="s">
        <v>99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44"/>
      <c r="AF1" s="132" t="s">
        <v>22</v>
      </c>
      <c r="AG1" s="158"/>
      <c r="AH1" s="158"/>
      <c r="AI1" s="158"/>
      <c r="AJ1" s="158"/>
      <c r="AK1" s="144"/>
      <c r="AL1" s="220" t="s">
        <v>591</v>
      </c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</row>
    <row r="2" spans="1:141" s="28" customFormat="1" ht="12.75" x14ac:dyDescent="0.2">
      <c r="A2" s="160" t="s">
        <v>563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43"/>
      <c r="AF2" s="139" t="s">
        <v>25</v>
      </c>
      <c r="AG2" s="160"/>
      <c r="AH2" s="160"/>
      <c r="AI2" s="160"/>
      <c r="AJ2" s="160"/>
      <c r="AK2" s="143"/>
      <c r="AL2" s="153" t="s">
        <v>592</v>
      </c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36"/>
      <c r="BD2" s="153" t="s">
        <v>597</v>
      </c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36"/>
      <c r="BV2" s="153" t="s">
        <v>598</v>
      </c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36"/>
      <c r="CM2" s="153" t="s">
        <v>599</v>
      </c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36"/>
      <c r="DD2" s="153" t="s">
        <v>600</v>
      </c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36"/>
      <c r="DU2" s="153" t="s">
        <v>601</v>
      </c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</row>
    <row r="3" spans="1:141" s="28" customFormat="1" ht="12.75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43"/>
      <c r="AF3" s="139"/>
      <c r="AG3" s="160"/>
      <c r="AH3" s="160"/>
      <c r="AI3" s="160"/>
      <c r="AJ3" s="160"/>
      <c r="AK3" s="143"/>
      <c r="AL3" s="138" t="s">
        <v>593</v>
      </c>
      <c r="AM3" s="138"/>
      <c r="AN3" s="138"/>
      <c r="AO3" s="138"/>
      <c r="AP3" s="138"/>
      <c r="AQ3" s="138"/>
      <c r="AR3" s="138"/>
      <c r="AS3" s="138"/>
      <c r="AT3" s="138"/>
      <c r="AU3" s="138" t="s">
        <v>595</v>
      </c>
      <c r="AV3" s="138"/>
      <c r="AW3" s="138"/>
      <c r="AX3" s="138"/>
      <c r="AY3" s="138"/>
      <c r="AZ3" s="138"/>
      <c r="BA3" s="138"/>
      <c r="BB3" s="138"/>
      <c r="BC3" s="138"/>
      <c r="BD3" s="138" t="s">
        <v>593</v>
      </c>
      <c r="BE3" s="138"/>
      <c r="BF3" s="138"/>
      <c r="BG3" s="138"/>
      <c r="BH3" s="138"/>
      <c r="BI3" s="138"/>
      <c r="BJ3" s="138"/>
      <c r="BK3" s="138"/>
      <c r="BL3" s="138"/>
      <c r="BM3" s="138" t="s">
        <v>595</v>
      </c>
      <c r="BN3" s="138"/>
      <c r="BO3" s="138"/>
      <c r="BP3" s="138"/>
      <c r="BQ3" s="138"/>
      <c r="BR3" s="138"/>
      <c r="BS3" s="138"/>
      <c r="BT3" s="138"/>
      <c r="BU3" s="138"/>
      <c r="BV3" s="138" t="s">
        <v>593</v>
      </c>
      <c r="BW3" s="138"/>
      <c r="BX3" s="138"/>
      <c r="BY3" s="138"/>
      <c r="BZ3" s="138"/>
      <c r="CA3" s="138"/>
      <c r="CB3" s="138"/>
      <c r="CC3" s="138"/>
      <c r="CD3" s="138" t="s">
        <v>595</v>
      </c>
      <c r="CE3" s="138"/>
      <c r="CF3" s="138"/>
      <c r="CG3" s="138"/>
      <c r="CH3" s="138"/>
      <c r="CI3" s="138"/>
      <c r="CJ3" s="138"/>
      <c r="CK3" s="138"/>
      <c r="CL3" s="138"/>
      <c r="CM3" s="138" t="s">
        <v>593</v>
      </c>
      <c r="CN3" s="138"/>
      <c r="CO3" s="138"/>
      <c r="CP3" s="138"/>
      <c r="CQ3" s="138"/>
      <c r="CR3" s="138"/>
      <c r="CS3" s="138"/>
      <c r="CT3" s="138"/>
      <c r="CU3" s="138" t="s">
        <v>595</v>
      </c>
      <c r="CV3" s="138"/>
      <c r="CW3" s="138"/>
      <c r="CX3" s="138"/>
      <c r="CY3" s="138"/>
      <c r="CZ3" s="138"/>
      <c r="DA3" s="138"/>
      <c r="DB3" s="138"/>
      <c r="DC3" s="138"/>
      <c r="DD3" s="138" t="s">
        <v>593</v>
      </c>
      <c r="DE3" s="138"/>
      <c r="DF3" s="138"/>
      <c r="DG3" s="138"/>
      <c r="DH3" s="138"/>
      <c r="DI3" s="138"/>
      <c r="DJ3" s="138"/>
      <c r="DK3" s="138"/>
      <c r="DL3" s="138" t="s">
        <v>595</v>
      </c>
      <c r="DM3" s="138"/>
      <c r="DN3" s="138"/>
      <c r="DO3" s="138"/>
      <c r="DP3" s="138"/>
      <c r="DQ3" s="138"/>
      <c r="DR3" s="138"/>
      <c r="DS3" s="138"/>
      <c r="DT3" s="138"/>
      <c r="DU3" s="138" t="s">
        <v>593</v>
      </c>
      <c r="DV3" s="138"/>
      <c r="DW3" s="138"/>
      <c r="DX3" s="138"/>
      <c r="DY3" s="138"/>
      <c r="DZ3" s="138"/>
      <c r="EA3" s="138"/>
      <c r="EB3" s="138"/>
      <c r="EC3" s="131" t="s">
        <v>595</v>
      </c>
      <c r="ED3" s="131"/>
      <c r="EE3" s="131"/>
      <c r="EF3" s="131"/>
      <c r="EG3" s="131"/>
      <c r="EH3" s="131"/>
      <c r="EI3" s="131"/>
      <c r="EJ3" s="131"/>
      <c r="EK3" s="132"/>
    </row>
    <row r="4" spans="1:141" s="28" customFormat="1" ht="12.75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43"/>
      <c r="AF4" s="139"/>
      <c r="AG4" s="160"/>
      <c r="AH4" s="160"/>
      <c r="AI4" s="160"/>
      <c r="AJ4" s="160"/>
      <c r="AK4" s="143"/>
      <c r="AL4" s="138" t="s">
        <v>594</v>
      </c>
      <c r="AM4" s="138"/>
      <c r="AN4" s="138"/>
      <c r="AO4" s="138"/>
      <c r="AP4" s="138"/>
      <c r="AQ4" s="138"/>
      <c r="AR4" s="138"/>
      <c r="AS4" s="138"/>
      <c r="AT4" s="138"/>
      <c r="AU4" s="138" t="s">
        <v>596</v>
      </c>
      <c r="AV4" s="138"/>
      <c r="AW4" s="138"/>
      <c r="AX4" s="138"/>
      <c r="AY4" s="138"/>
      <c r="AZ4" s="138"/>
      <c r="BA4" s="138"/>
      <c r="BB4" s="138"/>
      <c r="BC4" s="138"/>
      <c r="BD4" s="138" t="s">
        <v>594</v>
      </c>
      <c r="BE4" s="138"/>
      <c r="BF4" s="138"/>
      <c r="BG4" s="138"/>
      <c r="BH4" s="138"/>
      <c r="BI4" s="138"/>
      <c r="BJ4" s="138"/>
      <c r="BK4" s="138"/>
      <c r="BL4" s="138"/>
      <c r="BM4" s="138" t="s">
        <v>596</v>
      </c>
      <c r="BN4" s="138"/>
      <c r="BO4" s="138"/>
      <c r="BP4" s="138"/>
      <c r="BQ4" s="138"/>
      <c r="BR4" s="138"/>
      <c r="BS4" s="138"/>
      <c r="BT4" s="138"/>
      <c r="BU4" s="138"/>
      <c r="BV4" s="138" t="s">
        <v>594</v>
      </c>
      <c r="BW4" s="138"/>
      <c r="BX4" s="138"/>
      <c r="BY4" s="138"/>
      <c r="BZ4" s="138"/>
      <c r="CA4" s="138"/>
      <c r="CB4" s="138"/>
      <c r="CC4" s="138"/>
      <c r="CD4" s="138" t="s">
        <v>596</v>
      </c>
      <c r="CE4" s="138"/>
      <c r="CF4" s="138"/>
      <c r="CG4" s="138"/>
      <c r="CH4" s="138"/>
      <c r="CI4" s="138"/>
      <c r="CJ4" s="138"/>
      <c r="CK4" s="138"/>
      <c r="CL4" s="138"/>
      <c r="CM4" s="138" t="s">
        <v>594</v>
      </c>
      <c r="CN4" s="138"/>
      <c r="CO4" s="138"/>
      <c r="CP4" s="138"/>
      <c r="CQ4" s="138"/>
      <c r="CR4" s="138"/>
      <c r="CS4" s="138"/>
      <c r="CT4" s="138"/>
      <c r="CU4" s="138" t="s">
        <v>596</v>
      </c>
      <c r="CV4" s="138"/>
      <c r="CW4" s="138"/>
      <c r="CX4" s="138"/>
      <c r="CY4" s="138"/>
      <c r="CZ4" s="138"/>
      <c r="DA4" s="138"/>
      <c r="DB4" s="138"/>
      <c r="DC4" s="138"/>
      <c r="DD4" s="138" t="s">
        <v>594</v>
      </c>
      <c r="DE4" s="138"/>
      <c r="DF4" s="138"/>
      <c r="DG4" s="138"/>
      <c r="DH4" s="138"/>
      <c r="DI4" s="138"/>
      <c r="DJ4" s="138"/>
      <c r="DK4" s="138"/>
      <c r="DL4" s="138" t="s">
        <v>596</v>
      </c>
      <c r="DM4" s="138"/>
      <c r="DN4" s="138"/>
      <c r="DO4" s="138"/>
      <c r="DP4" s="138"/>
      <c r="DQ4" s="138"/>
      <c r="DR4" s="138"/>
      <c r="DS4" s="138"/>
      <c r="DT4" s="138"/>
      <c r="DU4" s="138" t="s">
        <v>594</v>
      </c>
      <c r="DV4" s="138"/>
      <c r="DW4" s="138"/>
      <c r="DX4" s="138"/>
      <c r="DY4" s="138"/>
      <c r="DZ4" s="138"/>
      <c r="EA4" s="138"/>
      <c r="EB4" s="138"/>
      <c r="EC4" s="138" t="s">
        <v>596</v>
      </c>
      <c r="ED4" s="138"/>
      <c r="EE4" s="138"/>
      <c r="EF4" s="138"/>
      <c r="EG4" s="138"/>
      <c r="EH4" s="138"/>
      <c r="EI4" s="138"/>
      <c r="EJ4" s="138"/>
      <c r="EK4" s="139"/>
    </row>
    <row r="5" spans="1:141" s="28" customFormat="1" ht="12.75" x14ac:dyDescent="0.2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40"/>
      <c r="AF5" s="142"/>
      <c r="AG5" s="161"/>
      <c r="AH5" s="161"/>
      <c r="AI5" s="161"/>
      <c r="AJ5" s="161"/>
      <c r="AK5" s="140"/>
      <c r="AL5" s="141"/>
      <c r="AM5" s="141"/>
      <c r="AN5" s="141"/>
      <c r="AO5" s="141"/>
      <c r="AP5" s="141"/>
      <c r="AQ5" s="141"/>
      <c r="AR5" s="141"/>
      <c r="AS5" s="141"/>
      <c r="AT5" s="141"/>
      <c r="AU5" s="141" t="s">
        <v>84</v>
      </c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 t="s">
        <v>84</v>
      </c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 t="s">
        <v>84</v>
      </c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 t="s">
        <v>84</v>
      </c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 t="s">
        <v>84</v>
      </c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 t="s">
        <v>84</v>
      </c>
      <c r="ED5" s="141"/>
      <c r="EE5" s="141"/>
      <c r="EF5" s="141"/>
      <c r="EG5" s="141"/>
      <c r="EH5" s="141"/>
      <c r="EI5" s="141"/>
      <c r="EJ5" s="141"/>
      <c r="EK5" s="142"/>
    </row>
    <row r="6" spans="1:141" s="28" customFormat="1" ht="13.5" thickBot="1" x14ac:dyDescent="0.25">
      <c r="A6" s="136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1">
        <v>2</v>
      </c>
      <c r="AG6" s="131"/>
      <c r="AH6" s="131"/>
      <c r="AI6" s="131"/>
      <c r="AJ6" s="131"/>
      <c r="AK6" s="131"/>
      <c r="AL6" s="131">
        <v>11</v>
      </c>
      <c r="AM6" s="131"/>
      <c r="AN6" s="131"/>
      <c r="AO6" s="131"/>
      <c r="AP6" s="131"/>
      <c r="AQ6" s="131"/>
      <c r="AR6" s="131"/>
      <c r="AS6" s="131"/>
      <c r="AT6" s="131"/>
      <c r="AU6" s="131">
        <v>12</v>
      </c>
      <c r="AV6" s="131"/>
      <c r="AW6" s="131"/>
      <c r="AX6" s="131"/>
      <c r="AY6" s="131"/>
      <c r="AZ6" s="131"/>
      <c r="BA6" s="131"/>
      <c r="BB6" s="131"/>
      <c r="BC6" s="131"/>
      <c r="BD6" s="131">
        <v>13</v>
      </c>
      <c r="BE6" s="131"/>
      <c r="BF6" s="131"/>
      <c r="BG6" s="131"/>
      <c r="BH6" s="131"/>
      <c r="BI6" s="131"/>
      <c r="BJ6" s="131"/>
      <c r="BK6" s="131"/>
      <c r="BL6" s="131"/>
      <c r="BM6" s="131">
        <v>14</v>
      </c>
      <c r="BN6" s="131"/>
      <c r="BO6" s="131"/>
      <c r="BP6" s="131"/>
      <c r="BQ6" s="131"/>
      <c r="BR6" s="131"/>
      <c r="BS6" s="131"/>
      <c r="BT6" s="131"/>
      <c r="BU6" s="131"/>
      <c r="BV6" s="131">
        <v>15</v>
      </c>
      <c r="BW6" s="131"/>
      <c r="BX6" s="131"/>
      <c r="BY6" s="131"/>
      <c r="BZ6" s="131"/>
      <c r="CA6" s="131"/>
      <c r="CB6" s="131"/>
      <c r="CC6" s="131"/>
      <c r="CD6" s="131">
        <v>16</v>
      </c>
      <c r="CE6" s="131"/>
      <c r="CF6" s="131"/>
      <c r="CG6" s="131"/>
      <c r="CH6" s="131"/>
      <c r="CI6" s="131"/>
      <c r="CJ6" s="131"/>
      <c r="CK6" s="131"/>
      <c r="CL6" s="131"/>
      <c r="CM6" s="131">
        <v>17</v>
      </c>
      <c r="CN6" s="131"/>
      <c r="CO6" s="131"/>
      <c r="CP6" s="131"/>
      <c r="CQ6" s="131"/>
      <c r="CR6" s="131"/>
      <c r="CS6" s="131"/>
      <c r="CT6" s="131"/>
      <c r="CU6" s="131">
        <v>18</v>
      </c>
      <c r="CV6" s="131"/>
      <c r="CW6" s="131"/>
      <c r="CX6" s="131"/>
      <c r="CY6" s="131"/>
      <c r="CZ6" s="131"/>
      <c r="DA6" s="131"/>
      <c r="DB6" s="131"/>
      <c r="DC6" s="131"/>
      <c r="DD6" s="131">
        <v>19</v>
      </c>
      <c r="DE6" s="131"/>
      <c r="DF6" s="131"/>
      <c r="DG6" s="131"/>
      <c r="DH6" s="131"/>
      <c r="DI6" s="131"/>
      <c r="DJ6" s="131"/>
      <c r="DK6" s="131"/>
      <c r="DL6" s="131">
        <v>20</v>
      </c>
      <c r="DM6" s="131"/>
      <c r="DN6" s="131"/>
      <c r="DO6" s="131"/>
      <c r="DP6" s="131"/>
      <c r="DQ6" s="131"/>
      <c r="DR6" s="131"/>
      <c r="DS6" s="131"/>
      <c r="DT6" s="131"/>
      <c r="DU6" s="131">
        <v>21</v>
      </c>
      <c r="DV6" s="131"/>
      <c r="DW6" s="131"/>
      <c r="DX6" s="131"/>
      <c r="DY6" s="131"/>
      <c r="DZ6" s="131"/>
      <c r="EA6" s="131"/>
      <c r="EB6" s="131"/>
      <c r="EC6" s="131">
        <v>22</v>
      </c>
      <c r="ED6" s="131"/>
      <c r="EE6" s="131"/>
      <c r="EF6" s="131"/>
      <c r="EG6" s="131"/>
      <c r="EH6" s="131"/>
      <c r="EI6" s="131"/>
      <c r="EJ6" s="131"/>
      <c r="EK6" s="132"/>
    </row>
    <row r="7" spans="1:141" s="28" customFormat="1" ht="12.75" x14ac:dyDescent="0.2">
      <c r="A7" s="128" t="s">
        <v>575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83" t="s">
        <v>44</v>
      </c>
      <c r="AG7" s="84"/>
      <c r="AH7" s="84"/>
      <c r="AI7" s="84"/>
      <c r="AJ7" s="84"/>
      <c r="AK7" s="84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54"/>
    </row>
    <row r="8" spans="1:141" s="28" customFormat="1" ht="12.75" x14ac:dyDescent="0.2">
      <c r="A8" s="79" t="s">
        <v>576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86"/>
      <c r="AG8" s="87"/>
      <c r="AH8" s="87"/>
      <c r="AI8" s="87"/>
      <c r="AJ8" s="87"/>
      <c r="AK8" s="87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41" s="28" customFormat="1" ht="12.75" x14ac:dyDescent="0.2">
      <c r="A9" s="121" t="s">
        <v>139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86" t="s">
        <v>287</v>
      </c>
      <c r="AG9" s="87"/>
      <c r="AH9" s="87"/>
      <c r="AI9" s="87"/>
      <c r="AJ9" s="87"/>
      <c r="AK9" s="87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41" s="28" customFormat="1" ht="12.75" x14ac:dyDescent="0.2">
      <c r="A10" s="112" t="s">
        <v>577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86"/>
      <c r="AG10" s="87"/>
      <c r="AH10" s="87"/>
      <c r="AI10" s="87"/>
      <c r="AJ10" s="87"/>
      <c r="AK10" s="87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</row>
    <row r="11" spans="1:141" s="28" customFormat="1" ht="12.75" x14ac:dyDescent="0.2">
      <c r="A11" s="210" t="s">
        <v>149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86" t="s">
        <v>584</v>
      </c>
      <c r="AG11" s="87"/>
      <c r="AH11" s="87"/>
      <c r="AI11" s="87"/>
      <c r="AJ11" s="87"/>
      <c r="AK11" s="87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7"/>
    </row>
    <row r="12" spans="1:141" s="28" customFormat="1" ht="12.75" x14ac:dyDescent="0.2">
      <c r="A12" s="208" t="s">
        <v>578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86"/>
      <c r="AG12" s="87"/>
      <c r="AH12" s="87"/>
      <c r="AI12" s="87"/>
      <c r="AJ12" s="87"/>
      <c r="AK12" s="87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</row>
    <row r="13" spans="1:141" s="28" customFormat="1" ht="12.75" x14ac:dyDescent="0.2">
      <c r="A13" s="208" t="s">
        <v>579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86"/>
      <c r="AG13" s="87"/>
      <c r="AH13" s="87"/>
      <c r="AI13" s="87"/>
      <c r="AJ13" s="87"/>
      <c r="AK13" s="87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</row>
    <row r="14" spans="1:141" s="28" customFormat="1" ht="12.75" x14ac:dyDescent="0.2">
      <c r="A14" s="207" t="s">
        <v>359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86"/>
      <c r="AG14" s="87"/>
      <c r="AH14" s="87"/>
      <c r="AI14" s="87"/>
      <c r="AJ14" s="87"/>
      <c r="AK14" s="87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7"/>
    </row>
    <row r="15" spans="1:141" s="28" customFormat="1" ht="12.75" x14ac:dyDescent="0.2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86"/>
      <c r="AG15" s="87"/>
      <c r="AH15" s="87"/>
      <c r="AI15" s="87"/>
      <c r="AJ15" s="87"/>
      <c r="AK15" s="87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</row>
    <row r="16" spans="1:141" s="28" customFormat="1" ht="12.75" x14ac:dyDescent="0.2">
      <c r="A16" s="122" t="s">
        <v>580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86" t="s">
        <v>585</v>
      </c>
      <c r="AG16" s="87"/>
      <c r="AH16" s="87"/>
      <c r="AI16" s="87"/>
      <c r="AJ16" s="87"/>
      <c r="AK16" s="87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</row>
    <row r="17" spans="1:143" s="28" customFormat="1" ht="12.75" x14ac:dyDescent="0.2">
      <c r="A17" s="78" t="s">
        <v>581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86" t="s">
        <v>45</v>
      </c>
      <c r="AG17" s="87"/>
      <c r="AH17" s="87"/>
      <c r="AI17" s="87"/>
      <c r="AJ17" s="87"/>
      <c r="AK17" s="87"/>
      <c r="AL17" s="264">
        <f>AL18</f>
        <v>394</v>
      </c>
      <c r="AM17" s="264"/>
      <c r="AN17" s="264"/>
      <c r="AO17" s="264"/>
      <c r="AP17" s="264"/>
      <c r="AQ17" s="264"/>
      <c r="AR17" s="264"/>
      <c r="AS17" s="264"/>
      <c r="AT17" s="264"/>
      <c r="AU17" s="264">
        <f>AU18</f>
        <v>7875327.5599999996</v>
      </c>
      <c r="AV17" s="264"/>
      <c r="AW17" s="264"/>
      <c r="AX17" s="264"/>
      <c r="AY17" s="264"/>
      <c r="AZ17" s="264"/>
      <c r="BA17" s="264"/>
      <c r="BB17" s="264"/>
      <c r="BC17" s="264"/>
      <c r="BD17" s="264">
        <f>BD18</f>
        <v>77</v>
      </c>
      <c r="BE17" s="264"/>
      <c r="BF17" s="264"/>
      <c r="BG17" s="264"/>
      <c r="BH17" s="264"/>
      <c r="BI17" s="264"/>
      <c r="BJ17" s="264"/>
      <c r="BK17" s="264"/>
      <c r="BL17" s="264"/>
      <c r="BM17" s="264">
        <f>BM18</f>
        <v>2234744.56</v>
      </c>
      <c r="BN17" s="264"/>
      <c r="BO17" s="264"/>
      <c r="BP17" s="264"/>
      <c r="BQ17" s="264"/>
      <c r="BR17" s="264"/>
      <c r="BS17" s="264"/>
      <c r="BT17" s="264"/>
      <c r="BU17" s="264"/>
      <c r="BV17" s="264">
        <f>BV18</f>
        <v>76</v>
      </c>
      <c r="BW17" s="264"/>
      <c r="BX17" s="264"/>
      <c r="BY17" s="264"/>
      <c r="BZ17" s="264"/>
      <c r="CA17" s="264"/>
      <c r="CB17" s="264"/>
      <c r="CC17" s="264"/>
      <c r="CD17" s="264">
        <f>CD18</f>
        <v>2381989.54</v>
      </c>
      <c r="CE17" s="264"/>
      <c r="CF17" s="264"/>
      <c r="CG17" s="264"/>
      <c r="CH17" s="264"/>
      <c r="CI17" s="264"/>
      <c r="CJ17" s="264"/>
      <c r="CK17" s="264"/>
      <c r="CL17" s="264"/>
      <c r="CM17" s="264">
        <f>CM18</f>
        <v>27</v>
      </c>
      <c r="CN17" s="264"/>
      <c r="CO17" s="264"/>
      <c r="CP17" s="264"/>
      <c r="CQ17" s="264"/>
      <c r="CR17" s="264"/>
      <c r="CS17" s="264"/>
      <c r="CT17" s="264"/>
      <c r="CU17" s="264">
        <f>CU18</f>
        <v>910091.14</v>
      </c>
      <c r="CV17" s="264"/>
      <c r="CW17" s="264"/>
      <c r="CX17" s="264"/>
      <c r="CY17" s="264"/>
      <c r="CZ17" s="264"/>
      <c r="DA17" s="264"/>
      <c r="DB17" s="264"/>
      <c r="DC17" s="264"/>
      <c r="DD17" s="267">
        <v>14</v>
      </c>
      <c r="DE17" s="267"/>
      <c r="DF17" s="267"/>
      <c r="DG17" s="267"/>
      <c r="DH17" s="267"/>
      <c r="DI17" s="267"/>
      <c r="DJ17" s="267"/>
      <c r="DK17" s="267"/>
      <c r="DL17" s="267">
        <v>558092.07999999996</v>
      </c>
      <c r="DM17" s="267"/>
      <c r="DN17" s="267"/>
      <c r="DO17" s="267"/>
      <c r="DP17" s="267"/>
      <c r="DQ17" s="267"/>
      <c r="DR17" s="267"/>
      <c r="DS17" s="267"/>
      <c r="DT17" s="267"/>
      <c r="DU17" s="264">
        <f>DU18</f>
        <v>4</v>
      </c>
      <c r="DV17" s="264"/>
      <c r="DW17" s="264"/>
      <c r="DX17" s="264"/>
      <c r="DY17" s="264"/>
      <c r="DZ17" s="264"/>
      <c r="EA17" s="264"/>
      <c r="EB17" s="264"/>
      <c r="EC17" s="264">
        <f>EC18</f>
        <v>172280</v>
      </c>
      <c r="ED17" s="264"/>
      <c r="EE17" s="264"/>
      <c r="EF17" s="264"/>
      <c r="EG17" s="264"/>
      <c r="EH17" s="264"/>
      <c r="EI17" s="264"/>
      <c r="EJ17" s="264"/>
      <c r="EK17" s="266"/>
    </row>
    <row r="18" spans="1:143" s="28" customFormat="1" ht="12.75" x14ac:dyDescent="0.2">
      <c r="A18" s="121" t="s">
        <v>139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86" t="s">
        <v>286</v>
      </c>
      <c r="AG18" s="87"/>
      <c r="AH18" s="87"/>
      <c r="AI18" s="87"/>
      <c r="AJ18" s="87"/>
      <c r="AK18" s="87"/>
      <c r="AL18" s="116">
        <v>394</v>
      </c>
      <c r="AM18" s="116"/>
      <c r="AN18" s="116"/>
      <c r="AO18" s="116"/>
      <c r="AP18" s="116"/>
      <c r="AQ18" s="116"/>
      <c r="AR18" s="116"/>
      <c r="AS18" s="116"/>
      <c r="AT18" s="116"/>
      <c r="AU18" s="116">
        <v>7875327.5599999996</v>
      </c>
      <c r="AV18" s="116"/>
      <c r="AW18" s="116"/>
      <c r="AX18" s="116"/>
      <c r="AY18" s="116"/>
      <c r="AZ18" s="116"/>
      <c r="BA18" s="116"/>
      <c r="BB18" s="116"/>
      <c r="BC18" s="116"/>
      <c r="BD18" s="116">
        <v>77</v>
      </c>
      <c r="BE18" s="116"/>
      <c r="BF18" s="116"/>
      <c r="BG18" s="116"/>
      <c r="BH18" s="116"/>
      <c r="BI18" s="116"/>
      <c r="BJ18" s="116"/>
      <c r="BK18" s="116"/>
      <c r="BL18" s="116"/>
      <c r="BM18" s="116">
        <v>2234744.56</v>
      </c>
      <c r="BN18" s="116"/>
      <c r="BO18" s="116"/>
      <c r="BP18" s="116"/>
      <c r="BQ18" s="116"/>
      <c r="BR18" s="116"/>
      <c r="BS18" s="116"/>
      <c r="BT18" s="116"/>
      <c r="BU18" s="116"/>
      <c r="BV18" s="116">
        <v>76</v>
      </c>
      <c r="BW18" s="116"/>
      <c r="BX18" s="116"/>
      <c r="BY18" s="116"/>
      <c r="BZ18" s="116"/>
      <c r="CA18" s="116"/>
      <c r="CB18" s="116"/>
      <c r="CC18" s="116"/>
      <c r="CD18" s="116">
        <v>2381989.54</v>
      </c>
      <c r="CE18" s="116"/>
      <c r="CF18" s="116"/>
      <c r="CG18" s="116"/>
      <c r="CH18" s="116"/>
      <c r="CI18" s="116"/>
      <c r="CJ18" s="116"/>
      <c r="CK18" s="116"/>
      <c r="CL18" s="116"/>
      <c r="CM18" s="116">
        <v>27</v>
      </c>
      <c r="CN18" s="116"/>
      <c r="CO18" s="116"/>
      <c r="CP18" s="116"/>
      <c r="CQ18" s="116"/>
      <c r="CR18" s="116"/>
      <c r="CS18" s="116"/>
      <c r="CT18" s="116"/>
      <c r="CU18" s="116">
        <v>910091.14</v>
      </c>
      <c r="CV18" s="116"/>
      <c r="CW18" s="116"/>
      <c r="CX18" s="116"/>
      <c r="CY18" s="116"/>
      <c r="CZ18" s="116"/>
      <c r="DA18" s="116"/>
      <c r="DB18" s="116"/>
      <c r="DC18" s="116"/>
      <c r="DD18" s="116">
        <v>14</v>
      </c>
      <c r="DE18" s="116"/>
      <c r="DF18" s="116"/>
      <c r="DG18" s="116"/>
      <c r="DH18" s="116"/>
      <c r="DI18" s="116"/>
      <c r="DJ18" s="116"/>
      <c r="DK18" s="116"/>
      <c r="DL18" s="116">
        <v>558092.07999999996</v>
      </c>
      <c r="DM18" s="116"/>
      <c r="DN18" s="116"/>
      <c r="DO18" s="116"/>
      <c r="DP18" s="116"/>
      <c r="DQ18" s="116"/>
      <c r="DR18" s="116"/>
      <c r="DS18" s="116"/>
      <c r="DT18" s="116"/>
      <c r="DU18" s="116">
        <v>4</v>
      </c>
      <c r="DV18" s="116"/>
      <c r="DW18" s="116"/>
      <c r="DX18" s="116"/>
      <c r="DY18" s="116"/>
      <c r="DZ18" s="116"/>
      <c r="EA18" s="116"/>
      <c r="EB18" s="116"/>
      <c r="EC18" s="116">
        <v>172280</v>
      </c>
      <c r="ED18" s="116"/>
      <c r="EE18" s="116"/>
      <c r="EF18" s="116"/>
      <c r="EG18" s="116"/>
      <c r="EH18" s="116"/>
      <c r="EI18" s="116"/>
      <c r="EJ18" s="116"/>
      <c r="EK18" s="117"/>
    </row>
    <row r="19" spans="1:143" s="28" customFormat="1" ht="12.75" x14ac:dyDescent="0.2">
      <c r="A19" s="112" t="s">
        <v>577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86"/>
      <c r="AG19" s="87"/>
      <c r="AH19" s="87"/>
      <c r="AI19" s="87"/>
      <c r="AJ19" s="87"/>
      <c r="AK19" s="87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3" s="28" customFormat="1" ht="12.75" x14ac:dyDescent="0.2">
      <c r="A20" s="210" t="s">
        <v>149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86" t="s">
        <v>586</v>
      </c>
      <c r="AG20" s="87"/>
      <c r="AH20" s="87"/>
      <c r="AI20" s="87"/>
      <c r="AJ20" s="87"/>
      <c r="AK20" s="87"/>
      <c r="AL20" s="116">
        <v>394</v>
      </c>
      <c r="AM20" s="116"/>
      <c r="AN20" s="116"/>
      <c r="AO20" s="116"/>
      <c r="AP20" s="116"/>
      <c r="AQ20" s="116"/>
      <c r="AR20" s="116"/>
      <c r="AS20" s="116"/>
      <c r="AT20" s="116"/>
      <c r="AU20" s="116">
        <v>7875327.5599999996</v>
      </c>
      <c r="AV20" s="116"/>
      <c r="AW20" s="116"/>
      <c r="AX20" s="116"/>
      <c r="AY20" s="116"/>
      <c r="AZ20" s="116"/>
      <c r="BA20" s="116"/>
      <c r="BB20" s="116"/>
      <c r="BC20" s="116"/>
      <c r="BD20" s="116">
        <v>77</v>
      </c>
      <c r="BE20" s="116"/>
      <c r="BF20" s="116"/>
      <c r="BG20" s="116"/>
      <c r="BH20" s="116"/>
      <c r="BI20" s="116"/>
      <c r="BJ20" s="116"/>
      <c r="BK20" s="116"/>
      <c r="BL20" s="116"/>
      <c r="BM20" s="116">
        <v>2235744.56</v>
      </c>
      <c r="BN20" s="116"/>
      <c r="BO20" s="116"/>
      <c r="BP20" s="116"/>
      <c r="BQ20" s="116"/>
      <c r="BR20" s="116"/>
      <c r="BS20" s="116"/>
      <c r="BT20" s="116"/>
      <c r="BU20" s="116"/>
      <c r="BV20" s="116">
        <v>76</v>
      </c>
      <c r="BW20" s="116"/>
      <c r="BX20" s="116"/>
      <c r="BY20" s="116"/>
      <c r="BZ20" s="116"/>
      <c r="CA20" s="116"/>
      <c r="CB20" s="116"/>
      <c r="CC20" s="116"/>
      <c r="CD20" s="116">
        <v>2381989.54</v>
      </c>
      <c r="CE20" s="116"/>
      <c r="CF20" s="116"/>
      <c r="CG20" s="116"/>
      <c r="CH20" s="116"/>
      <c r="CI20" s="116"/>
      <c r="CJ20" s="116"/>
      <c r="CK20" s="116"/>
      <c r="CL20" s="116"/>
      <c r="CM20" s="116">
        <v>27</v>
      </c>
      <c r="CN20" s="116"/>
      <c r="CO20" s="116"/>
      <c r="CP20" s="116"/>
      <c r="CQ20" s="116"/>
      <c r="CR20" s="116"/>
      <c r="CS20" s="116"/>
      <c r="CT20" s="116"/>
      <c r="CU20" s="116">
        <v>910091.14</v>
      </c>
      <c r="CV20" s="116"/>
      <c r="CW20" s="116"/>
      <c r="CX20" s="116"/>
      <c r="CY20" s="116"/>
      <c r="CZ20" s="116"/>
      <c r="DA20" s="116"/>
      <c r="DB20" s="116"/>
      <c r="DC20" s="116"/>
      <c r="DD20" s="116">
        <v>14</v>
      </c>
      <c r="DE20" s="116"/>
      <c r="DF20" s="116"/>
      <c r="DG20" s="116"/>
      <c r="DH20" s="116"/>
      <c r="DI20" s="116"/>
      <c r="DJ20" s="116"/>
      <c r="DK20" s="116"/>
      <c r="DL20" s="116">
        <v>558092.07999999996</v>
      </c>
      <c r="DM20" s="116"/>
      <c r="DN20" s="116"/>
      <c r="DO20" s="116"/>
      <c r="DP20" s="116"/>
      <c r="DQ20" s="116"/>
      <c r="DR20" s="116"/>
      <c r="DS20" s="116"/>
      <c r="DT20" s="116"/>
      <c r="DU20" s="116">
        <v>4</v>
      </c>
      <c r="DV20" s="116"/>
      <c r="DW20" s="116"/>
      <c r="DX20" s="116"/>
      <c r="DY20" s="116"/>
      <c r="DZ20" s="116"/>
      <c r="EA20" s="116"/>
      <c r="EB20" s="116"/>
      <c r="EC20" s="116">
        <v>172280</v>
      </c>
      <c r="ED20" s="116"/>
      <c r="EE20" s="116"/>
      <c r="EF20" s="116"/>
      <c r="EG20" s="116"/>
      <c r="EH20" s="116"/>
      <c r="EI20" s="116"/>
      <c r="EJ20" s="116"/>
      <c r="EK20" s="117"/>
    </row>
    <row r="21" spans="1:143" s="28" customFormat="1" ht="12.75" x14ac:dyDescent="0.2">
      <c r="A21" s="208" t="s">
        <v>578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86"/>
      <c r="AG21" s="87"/>
      <c r="AH21" s="87"/>
      <c r="AI21" s="87"/>
      <c r="AJ21" s="87"/>
      <c r="AK21" s="87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3" s="28" customFormat="1" ht="12.75" x14ac:dyDescent="0.2">
      <c r="A22" s="208" t="s">
        <v>579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86"/>
      <c r="AG22" s="87"/>
      <c r="AH22" s="87"/>
      <c r="AI22" s="87"/>
      <c r="AJ22" s="87"/>
      <c r="AK22" s="87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3" s="28" customFormat="1" ht="12.75" x14ac:dyDescent="0.2">
      <c r="A23" s="207" t="s">
        <v>359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86"/>
      <c r="AG23" s="87"/>
      <c r="AH23" s="87"/>
      <c r="AI23" s="87"/>
      <c r="AJ23" s="87"/>
      <c r="AK23" s="87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3" s="28" customFormat="1" ht="12.75" x14ac:dyDescent="0.2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86"/>
      <c r="AG24" s="87"/>
      <c r="AH24" s="87"/>
      <c r="AI24" s="87"/>
      <c r="AJ24" s="87"/>
      <c r="AK24" s="87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3" s="28" customFormat="1" ht="12.75" x14ac:dyDescent="0.2">
      <c r="A25" s="122" t="s">
        <v>580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86" t="s">
        <v>587</v>
      </c>
      <c r="AG25" s="87"/>
      <c r="AH25" s="87"/>
      <c r="AI25" s="87"/>
      <c r="AJ25" s="87"/>
      <c r="AK25" s="87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3" s="28" customFormat="1" ht="12.75" x14ac:dyDescent="0.2">
      <c r="A26" s="78" t="s">
        <v>582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86" t="s">
        <v>174</v>
      </c>
      <c r="AG26" s="87"/>
      <c r="AH26" s="87"/>
      <c r="AI26" s="87"/>
      <c r="AJ26" s="87"/>
      <c r="AK26" s="87"/>
      <c r="AL26" s="264">
        <f>AL27</f>
        <v>542</v>
      </c>
      <c r="AM26" s="264"/>
      <c r="AN26" s="264"/>
      <c r="AO26" s="264"/>
      <c r="AP26" s="264"/>
      <c r="AQ26" s="264"/>
      <c r="AR26" s="264"/>
      <c r="AS26" s="264"/>
      <c r="AT26" s="264"/>
      <c r="AU26" s="264">
        <f>AU27</f>
        <v>3275643.81</v>
      </c>
      <c r="AV26" s="264"/>
      <c r="AW26" s="264"/>
      <c r="AX26" s="264"/>
      <c r="AY26" s="264"/>
      <c r="AZ26" s="264"/>
      <c r="BA26" s="264"/>
      <c r="BB26" s="264"/>
      <c r="BC26" s="264"/>
      <c r="BD26" s="264">
        <f>BD27</f>
        <v>51</v>
      </c>
      <c r="BE26" s="264"/>
      <c r="BF26" s="264"/>
      <c r="BG26" s="264"/>
      <c r="BH26" s="264"/>
      <c r="BI26" s="264"/>
      <c r="BJ26" s="264"/>
      <c r="BK26" s="264"/>
      <c r="BL26" s="264"/>
      <c r="BM26" s="268">
        <f>BM27</f>
        <v>584003</v>
      </c>
      <c r="BN26" s="264"/>
      <c r="BO26" s="264"/>
      <c r="BP26" s="264"/>
      <c r="BQ26" s="264"/>
      <c r="BR26" s="264"/>
      <c r="BS26" s="264"/>
      <c r="BT26" s="264"/>
      <c r="BU26" s="264"/>
      <c r="BV26" s="264">
        <f>BV27</f>
        <v>20</v>
      </c>
      <c r="BW26" s="264"/>
      <c r="BX26" s="264"/>
      <c r="BY26" s="264"/>
      <c r="BZ26" s="264"/>
      <c r="CA26" s="264"/>
      <c r="CB26" s="264"/>
      <c r="CC26" s="264"/>
      <c r="CD26" s="264">
        <f>CD27</f>
        <v>581159</v>
      </c>
      <c r="CE26" s="264"/>
      <c r="CF26" s="264"/>
      <c r="CG26" s="264"/>
      <c r="CH26" s="264"/>
      <c r="CI26" s="264"/>
      <c r="CJ26" s="264"/>
      <c r="CK26" s="264"/>
      <c r="CL26" s="264"/>
      <c r="CM26" s="264">
        <f>CM27</f>
        <v>35</v>
      </c>
      <c r="CN26" s="264"/>
      <c r="CO26" s="264"/>
      <c r="CP26" s="264"/>
      <c r="CQ26" s="264"/>
      <c r="CR26" s="264"/>
      <c r="CS26" s="264"/>
      <c r="CT26" s="264"/>
      <c r="CU26" s="264">
        <f>CU27</f>
        <v>801106.64</v>
      </c>
      <c r="CV26" s="264"/>
      <c r="CW26" s="264"/>
      <c r="CX26" s="264"/>
      <c r="CY26" s="264"/>
      <c r="CZ26" s="264"/>
      <c r="DA26" s="264"/>
      <c r="DB26" s="264"/>
      <c r="DC26" s="264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3" s="28" customFormat="1" ht="12.75" x14ac:dyDescent="0.2">
      <c r="A27" s="121" t="s">
        <v>139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86" t="s">
        <v>173</v>
      </c>
      <c r="AG27" s="87"/>
      <c r="AH27" s="87"/>
      <c r="AI27" s="87"/>
      <c r="AJ27" s="87"/>
      <c r="AK27" s="87"/>
      <c r="AL27" s="116">
        <v>542</v>
      </c>
      <c r="AM27" s="116"/>
      <c r="AN27" s="116"/>
      <c r="AO27" s="116"/>
      <c r="AP27" s="116"/>
      <c r="AQ27" s="116"/>
      <c r="AR27" s="116"/>
      <c r="AS27" s="116"/>
      <c r="AT27" s="116"/>
      <c r="AU27" s="116">
        <v>3275643.81</v>
      </c>
      <c r="AV27" s="116"/>
      <c r="AW27" s="116"/>
      <c r="AX27" s="116"/>
      <c r="AY27" s="116"/>
      <c r="AZ27" s="116"/>
      <c r="BA27" s="116"/>
      <c r="BB27" s="116"/>
      <c r="BC27" s="116"/>
      <c r="BD27" s="116">
        <v>51</v>
      </c>
      <c r="BE27" s="116"/>
      <c r="BF27" s="116"/>
      <c r="BG27" s="116"/>
      <c r="BH27" s="116"/>
      <c r="BI27" s="116"/>
      <c r="BJ27" s="116"/>
      <c r="BK27" s="116"/>
      <c r="BL27" s="116"/>
      <c r="BM27" s="269">
        <v>584003</v>
      </c>
      <c r="BN27" s="269"/>
      <c r="BO27" s="269"/>
      <c r="BP27" s="269"/>
      <c r="BQ27" s="269"/>
      <c r="BR27" s="269"/>
      <c r="BS27" s="269"/>
      <c r="BT27" s="269"/>
      <c r="BU27" s="269"/>
      <c r="BV27" s="116">
        <v>20</v>
      </c>
      <c r="BW27" s="116"/>
      <c r="BX27" s="116"/>
      <c r="BY27" s="116"/>
      <c r="BZ27" s="116"/>
      <c r="CA27" s="116"/>
      <c r="CB27" s="116"/>
      <c r="CC27" s="116"/>
      <c r="CD27" s="116">
        <v>581159</v>
      </c>
      <c r="CE27" s="116"/>
      <c r="CF27" s="116"/>
      <c r="CG27" s="116"/>
      <c r="CH27" s="116"/>
      <c r="CI27" s="116"/>
      <c r="CJ27" s="116"/>
      <c r="CK27" s="116"/>
      <c r="CL27" s="116"/>
      <c r="CM27" s="116">
        <v>35</v>
      </c>
      <c r="CN27" s="116"/>
      <c r="CO27" s="116"/>
      <c r="CP27" s="116"/>
      <c r="CQ27" s="116"/>
      <c r="CR27" s="116"/>
      <c r="CS27" s="116"/>
      <c r="CT27" s="116"/>
      <c r="CU27" s="116">
        <v>801106.64</v>
      </c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  <c r="EM27" s="76"/>
    </row>
    <row r="28" spans="1:143" s="28" customFormat="1" ht="12.75" x14ac:dyDescent="0.2">
      <c r="A28" s="112" t="s">
        <v>577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86"/>
      <c r="AG28" s="87"/>
      <c r="AH28" s="87"/>
      <c r="AI28" s="87"/>
      <c r="AJ28" s="87"/>
      <c r="AK28" s="87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269"/>
      <c r="BN28" s="269"/>
      <c r="BO28" s="269"/>
      <c r="BP28" s="269"/>
      <c r="BQ28" s="269"/>
      <c r="BR28" s="269"/>
      <c r="BS28" s="269"/>
      <c r="BT28" s="269"/>
      <c r="BU28" s="269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3" s="28" customFormat="1" ht="12.75" x14ac:dyDescent="0.2">
      <c r="A29" s="210" t="s">
        <v>149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86" t="s">
        <v>588</v>
      </c>
      <c r="AG29" s="87"/>
      <c r="AH29" s="87"/>
      <c r="AI29" s="87"/>
      <c r="AJ29" s="87"/>
      <c r="AK29" s="87"/>
      <c r="AL29" s="116">
        <v>542</v>
      </c>
      <c r="AM29" s="116"/>
      <c r="AN29" s="116"/>
      <c r="AO29" s="116"/>
      <c r="AP29" s="116"/>
      <c r="AQ29" s="116"/>
      <c r="AR29" s="116"/>
      <c r="AS29" s="116"/>
      <c r="AT29" s="116"/>
      <c r="AU29" s="116">
        <v>3275643.81</v>
      </c>
      <c r="AV29" s="116"/>
      <c r="AW29" s="116"/>
      <c r="AX29" s="116"/>
      <c r="AY29" s="116"/>
      <c r="AZ29" s="116"/>
      <c r="BA29" s="116"/>
      <c r="BB29" s="116"/>
      <c r="BC29" s="116"/>
      <c r="BD29" s="116">
        <v>51</v>
      </c>
      <c r="BE29" s="116"/>
      <c r="BF29" s="116"/>
      <c r="BG29" s="116"/>
      <c r="BH29" s="116"/>
      <c r="BI29" s="116"/>
      <c r="BJ29" s="116"/>
      <c r="BK29" s="116"/>
      <c r="BL29" s="116"/>
      <c r="BM29" s="269">
        <v>584003</v>
      </c>
      <c r="BN29" s="269"/>
      <c r="BO29" s="269"/>
      <c r="BP29" s="269"/>
      <c r="BQ29" s="269"/>
      <c r="BR29" s="269"/>
      <c r="BS29" s="269"/>
      <c r="BT29" s="269"/>
      <c r="BU29" s="269"/>
      <c r="BV29" s="116">
        <v>20</v>
      </c>
      <c r="BW29" s="116"/>
      <c r="BX29" s="116"/>
      <c r="BY29" s="116"/>
      <c r="BZ29" s="116"/>
      <c r="CA29" s="116"/>
      <c r="CB29" s="116"/>
      <c r="CC29" s="116"/>
      <c r="CD29" s="116">
        <v>581159</v>
      </c>
      <c r="CE29" s="116"/>
      <c r="CF29" s="116"/>
      <c r="CG29" s="116"/>
      <c r="CH29" s="116"/>
      <c r="CI29" s="116"/>
      <c r="CJ29" s="116"/>
      <c r="CK29" s="116"/>
      <c r="CL29" s="116"/>
      <c r="CM29" s="116">
        <v>35</v>
      </c>
      <c r="CN29" s="116"/>
      <c r="CO29" s="116"/>
      <c r="CP29" s="116"/>
      <c r="CQ29" s="116"/>
      <c r="CR29" s="116"/>
      <c r="CS29" s="116"/>
      <c r="CT29" s="116"/>
      <c r="CU29" s="116">
        <v>801106.64</v>
      </c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3" s="28" customFormat="1" ht="12.75" x14ac:dyDescent="0.2">
      <c r="A30" s="208" t="s">
        <v>578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86"/>
      <c r="AG30" s="87"/>
      <c r="AH30" s="87"/>
      <c r="AI30" s="87"/>
      <c r="AJ30" s="87"/>
      <c r="AK30" s="87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269"/>
      <c r="BN30" s="269"/>
      <c r="BO30" s="269"/>
      <c r="BP30" s="269"/>
      <c r="BQ30" s="269"/>
      <c r="BR30" s="269"/>
      <c r="BS30" s="269"/>
      <c r="BT30" s="269"/>
      <c r="BU30" s="269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3" s="28" customFormat="1" ht="12.75" x14ac:dyDescent="0.2">
      <c r="A31" s="208" t="s">
        <v>579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86"/>
      <c r="AG31" s="87"/>
      <c r="AH31" s="87"/>
      <c r="AI31" s="87"/>
      <c r="AJ31" s="87"/>
      <c r="AK31" s="87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269"/>
      <c r="BN31" s="269"/>
      <c r="BO31" s="269"/>
      <c r="BP31" s="269"/>
      <c r="BQ31" s="269"/>
      <c r="BR31" s="269"/>
      <c r="BS31" s="269"/>
      <c r="BT31" s="269"/>
      <c r="BU31" s="269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3" s="28" customFormat="1" ht="12.75" x14ac:dyDescent="0.2">
      <c r="A32" s="207" t="s">
        <v>359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86"/>
      <c r="AG32" s="87"/>
      <c r="AH32" s="87"/>
      <c r="AI32" s="87"/>
      <c r="AJ32" s="87"/>
      <c r="AK32" s="87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269"/>
      <c r="BN32" s="269"/>
      <c r="BO32" s="269"/>
      <c r="BP32" s="269"/>
      <c r="BQ32" s="269"/>
      <c r="BR32" s="269"/>
      <c r="BS32" s="269"/>
      <c r="BT32" s="269"/>
      <c r="BU32" s="269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3" s="28" customFormat="1" ht="12.7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86"/>
      <c r="AG33" s="87"/>
      <c r="AH33" s="87"/>
      <c r="AI33" s="87"/>
      <c r="AJ33" s="87"/>
      <c r="AK33" s="87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3" s="28" customFormat="1" ht="12.75" x14ac:dyDescent="0.2">
      <c r="A34" s="122" t="s">
        <v>580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86" t="s">
        <v>172</v>
      </c>
      <c r="AG34" s="87"/>
      <c r="AH34" s="87"/>
      <c r="AI34" s="87"/>
      <c r="AJ34" s="87"/>
      <c r="AK34" s="87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3" s="28" customFormat="1" ht="12.75" x14ac:dyDescent="0.2">
      <c r="A35" s="78" t="s">
        <v>583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86" t="s">
        <v>166</v>
      </c>
      <c r="AG35" s="87"/>
      <c r="AH35" s="87"/>
      <c r="AI35" s="87"/>
      <c r="AJ35" s="87"/>
      <c r="AK35" s="87"/>
      <c r="AL35" s="264">
        <f>AL36</f>
        <v>117518</v>
      </c>
      <c r="AM35" s="264"/>
      <c r="AN35" s="264"/>
      <c r="AO35" s="264"/>
      <c r="AP35" s="264"/>
      <c r="AQ35" s="264"/>
      <c r="AR35" s="264"/>
      <c r="AS35" s="264"/>
      <c r="AT35" s="264"/>
      <c r="AU35" s="264">
        <f>AU36</f>
        <v>10317113.49</v>
      </c>
      <c r="AV35" s="264"/>
      <c r="AW35" s="264"/>
      <c r="AX35" s="264"/>
      <c r="AY35" s="264"/>
      <c r="AZ35" s="264"/>
      <c r="BA35" s="264"/>
      <c r="BB35" s="264"/>
      <c r="BC35" s="264"/>
      <c r="BD35" s="264">
        <f>BD36</f>
        <v>21495</v>
      </c>
      <c r="BE35" s="264"/>
      <c r="BF35" s="264"/>
      <c r="BG35" s="264"/>
      <c r="BH35" s="264"/>
      <c r="BI35" s="264"/>
      <c r="BJ35" s="264"/>
      <c r="BK35" s="264"/>
      <c r="BL35" s="264"/>
      <c r="BM35" s="264">
        <f>BM36</f>
        <v>5479122.1600000001</v>
      </c>
      <c r="BN35" s="264"/>
      <c r="BO35" s="264"/>
      <c r="BP35" s="264"/>
      <c r="BQ35" s="264"/>
      <c r="BR35" s="264"/>
      <c r="BS35" s="264"/>
      <c r="BT35" s="264"/>
      <c r="BU35" s="264"/>
      <c r="BV35" s="264">
        <f>BV36</f>
        <v>1154</v>
      </c>
      <c r="BW35" s="264"/>
      <c r="BX35" s="264"/>
      <c r="BY35" s="264"/>
      <c r="BZ35" s="264"/>
      <c r="CA35" s="264"/>
      <c r="CB35" s="264"/>
      <c r="CC35" s="264"/>
      <c r="CD35" s="264">
        <f>CD36</f>
        <v>438339.97</v>
      </c>
      <c r="CE35" s="264"/>
      <c r="CF35" s="264"/>
      <c r="CG35" s="264"/>
      <c r="CH35" s="264"/>
      <c r="CI35" s="264"/>
      <c r="CJ35" s="264"/>
      <c r="CK35" s="264"/>
      <c r="CL35" s="264"/>
      <c r="CM35" s="264">
        <f>CM36</f>
        <v>3306</v>
      </c>
      <c r="CN35" s="264"/>
      <c r="CO35" s="264"/>
      <c r="CP35" s="264"/>
      <c r="CQ35" s="264"/>
      <c r="CR35" s="264"/>
      <c r="CS35" s="264"/>
      <c r="CT35" s="264"/>
      <c r="CU35" s="264">
        <f>CU36</f>
        <v>1142393.3799999999</v>
      </c>
      <c r="CV35" s="264"/>
      <c r="CW35" s="264"/>
      <c r="CX35" s="264"/>
      <c r="CY35" s="264"/>
      <c r="CZ35" s="264"/>
      <c r="DA35" s="264"/>
      <c r="DB35" s="264"/>
      <c r="DC35" s="264"/>
      <c r="DD35" s="264">
        <v>2568</v>
      </c>
      <c r="DE35" s="264"/>
      <c r="DF35" s="264"/>
      <c r="DG35" s="264"/>
      <c r="DH35" s="264"/>
      <c r="DI35" s="264"/>
      <c r="DJ35" s="264"/>
      <c r="DK35" s="264"/>
      <c r="DL35" s="264">
        <v>828666.52</v>
      </c>
      <c r="DM35" s="264"/>
      <c r="DN35" s="264"/>
      <c r="DO35" s="264"/>
      <c r="DP35" s="264"/>
      <c r="DQ35" s="264"/>
      <c r="DR35" s="264"/>
      <c r="DS35" s="264"/>
      <c r="DT35" s="264"/>
      <c r="DU35" s="264">
        <f>DU36</f>
        <v>1386</v>
      </c>
      <c r="DV35" s="264"/>
      <c r="DW35" s="264"/>
      <c r="DX35" s="264"/>
      <c r="DY35" s="264"/>
      <c r="DZ35" s="264"/>
      <c r="EA35" s="264"/>
      <c r="EB35" s="264"/>
      <c r="EC35" s="264">
        <f>EC36</f>
        <v>1041108.12</v>
      </c>
      <c r="ED35" s="264"/>
      <c r="EE35" s="264"/>
      <c r="EF35" s="264"/>
      <c r="EG35" s="264"/>
      <c r="EH35" s="264"/>
      <c r="EI35" s="264"/>
      <c r="EJ35" s="264"/>
      <c r="EK35" s="266"/>
    </row>
    <row r="36" spans="1:143" s="28" customFormat="1" ht="12.75" x14ac:dyDescent="0.2">
      <c r="A36" s="121" t="s">
        <v>139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86" t="s">
        <v>165</v>
      </c>
      <c r="AG36" s="87"/>
      <c r="AH36" s="87"/>
      <c r="AI36" s="87"/>
      <c r="AJ36" s="87"/>
      <c r="AK36" s="87"/>
      <c r="AL36" s="116">
        <v>117518</v>
      </c>
      <c r="AM36" s="116"/>
      <c r="AN36" s="116"/>
      <c r="AO36" s="116"/>
      <c r="AP36" s="116"/>
      <c r="AQ36" s="116"/>
      <c r="AR36" s="116"/>
      <c r="AS36" s="116"/>
      <c r="AT36" s="116"/>
      <c r="AU36" s="116">
        <v>10317113.49</v>
      </c>
      <c r="AV36" s="116"/>
      <c r="AW36" s="116"/>
      <c r="AX36" s="116"/>
      <c r="AY36" s="116"/>
      <c r="AZ36" s="116"/>
      <c r="BA36" s="116"/>
      <c r="BB36" s="116"/>
      <c r="BC36" s="116"/>
      <c r="BD36" s="116">
        <v>21495</v>
      </c>
      <c r="BE36" s="116"/>
      <c r="BF36" s="116"/>
      <c r="BG36" s="116"/>
      <c r="BH36" s="116"/>
      <c r="BI36" s="116"/>
      <c r="BJ36" s="116"/>
      <c r="BK36" s="116"/>
      <c r="BL36" s="116"/>
      <c r="BM36" s="116">
        <v>5479122.1600000001</v>
      </c>
      <c r="BN36" s="116"/>
      <c r="BO36" s="116"/>
      <c r="BP36" s="116"/>
      <c r="BQ36" s="116"/>
      <c r="BR36" s="116"/>
      <c r="BS36" s="116"/>
      <c r="BT36" s="116"/>
      <c r="BU36" s="116"/>
      <c r="BV36" s="116">
        <v>1154</v>
      </c>
      <c r="BW36" s="116"/>
      <c r="BX36" s="116"/>
      <c r="BY36" s="116"/>
      <c r="BZ36" s="116"/>
      <c r="CA36" s="116"/>
      <c r="CB36" s="116"/>
      <c r="CC36" s="116"/>
      <c r="CD36" s="116">
        <v>438339.97</v>
      </c>
      <c r="CE36" s="116"/>
      <c r="CF36" s="116"/>
      <c r="CG36" s="116"/>
      <c r="CH36" s="116"/>
      <c r="CI36" s="116"/>
      <c r="CJ36" s="116"/>
      <c r="CK36" s="116"/>
      <c r="CL36" s="116"/>
      <c r="CM36" s="116">
        <v>3306</v>
      </c>
      <c r="CN36" s="116"/>
      <c r="CO36" s="116"/>
      <c r="CP36" s="116"/>
      <c r="CQ36" s="116"/>
      <c r="CR36" s="116"/>
      <c r="CS36" s="116"/>
      <c r="CT36" s="116"/>
      <c r="CU36" s="116">
        <v>1142393.3799999999</v>
      </c>
      <c r="CV36" s="116"/>
      <c r="CW36" s="116"/>
      <c r="CX36" s="116"/>
      <c r="CY36" s="116"/>
      <c r="CZ36" s="116"/>
      <c r="DA36" s="116"/>
      <c r="DB36" s="116"/>
      <c r="DC36" s="116"/>
      <c r="DD36" s="116">
        <v>2568</v>
      </c>
      <c r="DE36" s="116"/>
      <c r="DF36" s="116"/>
      <c r="DG36" s="116"/>
      <c r="DH36" s="116"/>
      <c r="DI36" s="116"/>
      <c r="DJ36" s="116"/>
      <c r="DK36" s="116"/>
      <c r="DL36" s="116">
        <v>828666.52</v>
      </c>
      <c r="DM36" s="116"/>
      <c r="DN36" s="116"/>
      <c r="DO36" s="116"/>
      <c r="DP36" s="116"/>
      <c r="DQ36" s="116"/>
      <c r="DR36" s="116"/>
      <c r="DS36" s="116"/>
      <c r="DT36" s="116"/>
      <c r="DU36" s="116">
        <v>1386</v>
      </c>
      <c r="DV36" s="116"/>
      <c r="DW36" s="116"/>
      <c r="DX36" s="116"/>
      <c r="DY36" s="116"/>
      <c r="DZ36" s="116"/>
      <c r="EA36" s="116"/>
      <c r="EB36" s="116"/>
      <c r="EC36" s="116">
        <v>1041108.12</v>
      </c>
      <c r="ED36" s="116"/>
      <c r="EE36" s="116"/>
      <c r="EF36" s="116"/>
      <c r="EG36" s="116"/>
      <c r="EH36" s="116"/>
      <c r="EI36" s="116"/>
      <c r="EJ36" s="116"/>
      <c r="EK36" s="117"/>
    </row>
    <row r="37" spans="1:143" s="28" customFormat="1" ht="12.75" x14ac:dyDescent="0.2">
      <c r="A37" s="112" t="s">
        <v>577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86"/>
      <c r="AG37" s="87"/>
      <c r="AH37" s="87"/>
      <c r="AI37" s="87"/>
      <c r="AJ37" s="87"/>
      <c r="AK37" s="87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3" s="28" customFormat="1" ht="12.75" x14ac:dyDescent="0.2">
      <c r="A38" s="210" t="s">
        <v>149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86" t="s">
        <v>589</v>
      </c>
      <c r="AG38" s="87"/>
      <c r="AH38" s="87"/>
      <c r="AI38" s="87"/>
      <c r="AJ38" s="87"/>
      <c r="AK38" s="87"/>
      <c r="AL38" s="116">
        <v>117518</v>
      </c>
      <c r="AM38" s="116"/>
      <c r="AN38" s="116"/>
      <c r="AO38" s="116"/>
      <c r="AP38" s="116"/>
      <c r="AQ38" s="116"/>
      <c r="AR38" s="116"/>
      <c r="AS38" s="116"/>
      <c r="AT38" s="116"/>
      <c r="AU38" s="116">
        <v>10317113.49</v>
      </c>
      <c r="AV38" s="116"/>
      <c r="AW38" s="116"/>
      <c r="AX38" s="116"/>
      <c r="AY38" s="116"/>
      <c r="AZ38" s="116"/>
      <c r="BA38" s="116"/>
      <c r="BB38" s="116"/>
      <c r="BC38" s="116"/>
      <c r="BD38" s="116">
        <v>21495</v>
      </c>
      <c r="BE38" s="116"/>
      <c r="BF38" s="116"/>
      <c r="BG38" s="116"/>
      <c r="BH38" s="116"/>
      <c r="BI38" s="116"/>
      <c r="BJ38" s="116"/>
      <c r="BK38" s="116"/>
      <c r="BL38" s="116"/>
      <c r="BM38" s="116">
        <v>5479122.1600000001</v>
      </c>
      <c r="BN38" s="116"/>
      <c r="BO38" s="116"/>
      <c r="BP38" s="116"/>
      <c r="BQ38" s="116"/>
      <c r="BR38" s="116"/>
      <c r="BS38" s="116"/>
      <c r="BT38" s="116"/>
      <c r="BU38" s="116"/>
      <c r="BV38" s="116">
        <v>1154</v>
      </c>
      <c r="BW38" s="116"/>
      <c r="BX38" s="116"/>
      <c r="BY38" s="116"/>
      <c r="BZ38" s="116"/>
      <c r="CA38" s="116"/>
      <c r="CB38" s="116"/>
      <c r="CC38" s="116"/>
      <c r="CD38" s="116">
        <v>438339.97</v>
      </c>
      <c r="CE38" s="116"/>
      <c r="CF38" s="116"/>
      <c r="CG38" s="116"/>
      <c r="CH38" s="116"/>
      <c r="CI38" s="116"/>
      <c r="CJ38" s="116"/>
      <c r="CK38" s="116"/>
      <c r="CL38" s="116"/>
      <c r="CM38" s="116">
        <v>3306</v>
      </c>
      <c r="CN38" s="116"/>
      <c r="CO38" s="116"/>
      <c r="CP38" s="116"/>
      <c r="CQ38" s="116"/>
      <c r="CR38" s="116"/>
      <c r="CS38" s="116"/>
      <c r="CT38" s="116"/>
      <c r="CU38" s="116">
        <v>1142393.3799999999</v>
      </c>
      <c r="CV38" s="116"/>
      <c r="CW38" s="116"/>
      <c r="CX38" s="116"/>
      <c r="CY38" s="116"/>
      <c r="CZ38" s="116"/>
      <c r="DA38" s="116"/>
      <c r="DB38" s="116"/>
      <c r="DC38" s="116"/>
      <c r="DD38" s="116">
        <v>2568</v>
      </c>
      <c r="DE38" s="116"/>
      <c r="DF38" s="116"/>
      <c r="DG38" s="116"/>
      <c r="DH38" s="116"/>
      <c r="DI38" s="116"/>
      <c r="DJ38" s="116"/>
      <c r="DK38" s="116"/>
      <c r="DL38" s="116">
        <v>828666.52</v>
      </c>
      <c r="DM38" s="116"/>
      <c r="DN38" s="116"/>
      <c r="DO38" s="116"/>
      <c r="DP38" s="116"/>
      <c r="DQ38" s="116"/>
      <c r="DR38" s="116"/>
      <c r="DS38" s="116"/>
      <c r="DT38" s="116"/>
      <c r="DU38" s="116">
        <v>1386</v>
      </c>
      <c r="DV38" s="116"/>
      <c r="DW38" s="116"/>
      <c r="DX38" s="116"/>
      <c r="DY38" s="116"/>
      <c r="DZ38" s="116"/>
      <c r="EA38" s="116"/>
      <c r="EB38" s="116"/>
      <c r="EC38" s="116">
        <v>1041108.12</v>
      </c>
      <c r="ED38" s="116"/>
      <c r="EE38" s="116"/>
      <c r="EF38" s="116"/>
      <c r="EG38" s="116"/>
      <c r="EH38" s="116"/>
      <c r="EI38" s="116"/>
      <c r="EJ38" s="116"/>
      <c r="EK38" s="117"/>
    </row>
    <row r="39" spans="1:143" s="28" customFormat="1" ht="12.75" x14ac:dyDescent="0.2">
      <c r="A39" s="208" t="s">
        <v>578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86"/>
      <c r="AG39" s="87"/>
      <c r="AH39" s="87"/>
      <c r="AI39" s="87"/>
      <c r="AJ39" s="87"/>
      <c r="AK39" s="87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3" s="28" customFormat="1" ht="12.75" x14ac:dyDescent="0.2">
      <c r="A40" s="208" t="s">
        <v>579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86"/>
      <c r="AG40" s="87"/>
      <c r="AH40" s="87"/>
      <c r="AI40" s="87"/>
      <c r="AJ40" s="87"/>
      <c r="AK40" s="87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3" s="28" customFormat="1" ht="12.75" x14ac:dyDescent="0.2">
      <c r="A41" s="207" t="s">
        <v>359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86"/>
      <c r="AG41" s="87"/>
      <c r="AH41" s="87"/>
      <c r="AI41" s="87"/>
      <c r="AJ41" s="87"/>
      <c r="AK41" s="87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3" s="28" customFormat="1" ht="12.75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86"/>
      <c r="AG42" s="87"/>
      <c r="AH42" s="87"/>
      <c r="AI42" s="87"/>
      <c r="AJ42" s="87"/>
      <c r="AK42" s="87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3" s="28" customFormat="1" ht="12.75" x14ac:dyDescent="0.2">
      <c r="A43" s="122" t="s">
        <v>580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86" t="s">
        <v>590</v>
      </c>
      <c r="AG43" s="87"/>
      <c r="AH43" s="87"/>
      <c r="AI43" s="87"/>
      <c r="AJ43" s="87"/>
      <c r="AK43" s="87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3" s="28" customFormat="1" ht="13.5" thickBot="1" x14ac:dyDescent="0.25">
      <c r="A44" s="113" t="s">
        <v>42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70" t="s">
        <v>46</v>
      </c>
      <c r="AG44" s="171"/>
      <c r="AH44" s="171"/>
      <c r="AI44" s="171"/>
      <c r="AJ44" s="171"/>
      <c r="AK44" s="171"/>
      <c r="AL44" s="265">
        <f>AL17+AL26+AL35</f>
        <v>118454</v>
      </c>
      <c r="AM44" s="265"/>
      <c r="AN44" s="265"/>
      <c r="AO44" s="265"/>
      <c r="AP44" s="265"/>
      <c r="AQ44" s="265"/>
      <c r="AR44" s="265"/>
      <c r="AS44" s="265"/>
      <c r="AT44" s="265"/>
      <c r="AU44" s="265">
        <f>AU17+AU26+AU35</f>
        <v>21468084.859999999</v>
      </c>
      <c r="AV44" s="265"/>
      <c r="AW44" s="265"/>
      <c r="AX44" s="265"/>
      <c r="AY44" s="265"/>
      <c r="AZ44" s="265"/>
      <c r="BA44" s="265"/>
      <c r="BB44" s="265"/>
      <c r="BC44" s="265"/>
      <c r="BD44" s="265">
        <f>BD17+BD26+BD35</f>
        <v>21623</v>
      </c>
      <c r="BE44" s="265"/>
      <c r="BF44" s="265"/>
      <c r="BG44" s="265"/>
      <c r="BH44" s="265"/>
      <c r="BI44" s="265"/>
      <c r="BJ44" s="265"/>
      <c r="BK44" s="265"/>
      <c r="BL44" s="265"/>
      <c r="BM44" s="270">
        <f>BM17+BM26+BM35</f>
        <v>8297869.7200000007</v>
      </c>
      <c r="BN44" s="265"/>
      <c r="BO44" s="265"/>
      <c r="BP44" s="265"/>
      <c r="BQ44" s="265"/>
      <c r="BR44" s="265"/>
      <c r="BS44" s="265"/>
      <c r="BT44" s="265"/>
      <c r="BU44" s="265"/>
      <c r="BV44" s="265">
        <f>BV17+BV26+BV35</f>
        <v>1250</v>
      </c>
      <c r="BW44" s="265"/>
      <c r="BX44" s="265"/>
      <c r="BY44" s="265"/>
      <c r="BZ44" s="265"/>
      <c r="CA44" s="265"/>
      <c r="CB44" s="265"/>
      <c r="CC44" s="265"/>
      <c r="CD44" s="265">
        <f>CD17+CD26+CD35</f>
        <v>3401488.51</v>
      </c>
      <c r="CE44" s="265"/>
      <c r="CF44" s="265"/>
      <c r="CG44" s="265"/>
      <c r="CH44" s="265"/>
      <c r="CI44" s="265"/>
      <c r="CJ44" s="265"/>
      <c r="CK44" s="265"/>
      <c r="CL44" s="265"/>
      <c r="CM44" s="265">
        <f>CM17+CM26+CM35</f>
        <v>3368</v>
      </c>
      <c r="CN44" s="265"/>
      <c r="CO44" s="265"/>
      <c r="CP44" s="265"/>
      <c r="CQ44" s="265"/>
      <c r="CR44" s="265"/>
      <c r="CS44" s="265"/>
      <c r="CT44" s="265"/>
      <c r="CU44" s="265">
        <f>CU17+CU26+CU35</f>
        <v>2853591.16</v>
      </c>
      <c r="CV44" s="265"/>
      <c r="CW44" s="265"/>
      <c r="CX44" s="265"/>
      <c r="CY44" s="265"/>
      <c r="CZ44" s="265"/>
      <c r="DA44" s="265"/>
      <c r="DB44" s="265"/>
      <c r="DC44" s="265"/>
      <c r="DD44" s="265">
        <f>DD17+DD35</f>
        <v>2582</v>
      </c>
      <c r="DE44" s="265"/>
      <c r="DF44" s="265"/>
      <c r="DG44" s="265"/>
      <c r="DH44" s="265"/>
      <c r="DI44" s="265"/>
      <c r="DJ44" s="265"/>
      <c r="DK44" s="265"/>
      <c r="DL44" s="265">
        <f>DL17+DL35</f>
        <v>1386758.6</v>
      </c>
      <c r="DM44" s="265"/>
      <c r="DN44" s="265"/>
      <c r="DO44" s="265"/>
      <c r="DP44" s="265"/>
      <c r="DQ44" s="265"/>
      <c r="DR44" s="265"/>
      <c r="DS44" s="265"/>
      <c r="DT44" s="265"/>
      <c r="DU44" s="265">
        <f>DU17+DU35</f>
        <v>1390</v>
      </c>
      <c r="DV44" s="265"/>
      <c r="DW44" s="265"/>
      <c r="DX44" s="265"/>
      <c r="DY44" s="265"/>
      <c r="DZ44" s="265"/>
      <c r="EA44" s="265"/>
      <c r="EB44" s="265"/>
      <c r="EC44" s="265">
        <f>EC17+EC35</f>
        <v>1213388.1200000001</v>
      </c>
      <c r="ED44" s="265"/>
      <c r="EE44" s="265"/>
      <c r="EF44" s="265"/>
      <c r="EG44" s="265"/>
      <c r="EH44" s="265"/>
      <c r="EI44" s="265"/>
      <c r="EJ44" s="265"/>
      <c r="EK44" s="271"/>
    </row>
    <row r="45" spans="1:143" x14ac:dyDescent="0.25">
      <c r="EM45" s="77"/>
    </row>
    <row r="47" spans="1:143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3" s="3" customFormat="1" ht="12" customHeight="1" x14ac:dyDescent="0.2">
      <c r="A48" s="20" t="s">
        <v>1169</v>
      </c>
    </row>
  </sheetData>
  <mergeCells count="378"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K43"/>
  <sheetViews>
    <sheetView workbookViewId="0">
      <selection activeCell="DH16" sqref="DH16:DQ16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58" t="s">
        <v>99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44"/>
      <c r="AF1" s="132" t="s">
        <v>22</v>
      </c>
      <c r="AG1" s="158"/>
      <c r="AH1" s="158"/>
      <c r="AI1" s="158"/>
      <c r="AJ1" s="158"/>
      <c r="AK1" s="144"/>
      <c r="AL1" s="178" t="s">
        <v>602</v>
      </c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</row>
    <row r="2" spans="1:141" s="28" customFormat="1" ht="12.75" x14ac:dyDescent="0.2">
      <c r="A2" s="160" t="s">
        <v>563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43"/>
      <c r="AF2" s="139" t="s">
        <v>25</v>
      </c>
      <c r="AG2" s="160"/>
      <c r="AH2" s="160"/>
      <c r="AI2" s="160"/>
      <c r="AJ2" s="160"/>
      <c r="AK2" s="143"/>
      <c r="AL2" s="142" t="s">
        <v>603</v>
      </c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</row>
    <row r="3" spans="1:141" s="28" customFormat="1" ht="12.75" x14ac:dyDescent="0.2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43"/>
      <c r="AF3" s="139"/>
      <c r="AG3" s="160"/>
      <c r="AH3" s="160"/>
      <c r="AI3" s="160"/>
      <c r="AJ3" s="160"/>
      <c r="AK3" s="143"/>
      <c r="AL3" s="138" t="s">
        <v>604</v>
      </c>
      <c r="AM3" s="138"/>
      <c r="AN3" s="138"/>
      <c r="AO3" s="138"/>
      <c r="AP3" s="138"/>
      <c r="AQ3" s="138"/>
      <c r="AR3" s="138"/>
      <c r="AS3" s="138"/>
      <c r="AT3" s="138"/>
      <c r="AU3" s="138" t="s">
        <v>606</v>
      </c>
      <c r="AV3" s="138"/>
      <c r="AW3" s="138"/>
      <c r="AX3" s="138"/>
      <c r="AY3" s="138"/>
      <c r="AZ3" s="138"/>
      <c r="BA3" s="138"/>
      <c r="BB3" s="138"/>
      <c r="BC3" s="138"/>
      <c r="BD3" s="138" t="s">
        <v>607</v>
      </c>
      <c r="BE3" s="138"/>
      <c r="BF3" s="138"/>
      <c r="BG3" s="138"/>
      <c r="BH3" s="138"/>
      <c r="BI3" s="138"/>
      <c r="BJ3" s="138"/>
      <c r="BK3" s="138"/>
      <c r="BL3" s="138"/>
      <c r="BM3" s="138" t="s">
        <v>608</v>
      </c>
      <c r="BN3" s="138"/>
      <c r="BO3" s="138"/>
      <c r="BP3" s="138"/>
      <c r="BQ3" s="138"/>
      <c r="BR3" s="138"/>
      <c r="BS3" s="138"/>
      <c r="BT3" s="138"/>
      <c r="BU3" s="138"/>
      <c r="BV3" s="138" t="s">
        <v>609</v>
      </c>
      <c r="BW3" s="138"/>
      <c r="BX3" s="138"/>
      <c r="BY3" s="138"/>
      <c r="BZ3" s="138"/>
      <c r="CA3" s="138"/>
      <c r="CB3" s="138"/>
      <c r="CC3" s="138"/>
      <c r="CD3" s="138"/>
      <c r="CE3" s="138" t="s">
        <v>610</v>
      </c>
      <c r="CF3" s="138"/>
      <c r="CG3" s="138"/>
      <c r="CH3" s="138"/>
      <c r="CI3" s="138"/>
      <c r="CJ3" s="138"/>
      <c r="CK3" s="138"/>
      <c r="CL3" s="138"/>
      <c r="CM3" s="138"/>
      <c r="CN3" s="138" t="s">
        <v>611</v>
      </c>
      <c r="CO3" s="138"/>
      <c r="CP3" s="138"/>
      <c r="CQ3" s="138"/>
      <c r="CR3" s="138"/>
      <c r="CS3" s="138"/>
      <c r="CT3" s="138"/>
      <c r="CU3" s="138"/>
      <c r="CV3" s="138"/>
      <c r="CW3" s="138"/>
      <c r="CX3" s="138" t="s">
        <v>612</v>
      </c>
      <c r="CY3" s="138"/>
      <c r="CZ3" s="138"/>
      <c r="DA3" s="138"/>
      <c r="DB3" s="138"/>
      <c r="DC3" s="138"/>
      <c r="DD3" s="138"/>
      <c r="DE3" s="138"/>
      <c r="DF3" s="138"/>
      <c r="DG3" s="138"/>
      <c r="DH3" s="138" t="s">
        <v>613</v>
      </c>
      <c r="DI3" s="138"/>
      <c r="DJ3" s="138"/>
      <c r="DK3" s="138"/>
      <c r="DL3" s="138"/>
      <c r="DM3" s="138"/>
      <c r="DN3" s="138"/>
      <c r="DO3" s="138"/>
      <c r="DP3" s="138"/>
      <c r="DQ3" s="138"/>
      <c r="DR3" s="138" t="s">
        <v>614</v>
      </c>
      <c r="DS3" s="138"/>
      <c r="DT3" s="138"/>
      <c r="DU3" s="138"/>
      <c r="DV3" s="138"/>
      <c r="DW3" s="138"/>
      <c r="DX3" s="138"/>
      <c r="DY3" s="138"/>
      <c r="DZ3" s="138"/>
      <c r="EA3" s="138"/>
      <c r="EB3" s="131" t="s">
        <v>615</v>
      </c>
      <c r="EC3" s="131"/>
      <c r="ED3" s="131"/>
      <c r="EE3" s="131"/>
      <c r="EF3" s="131"/>
      <c r="EG3" s="131"/>
      <c r="EH3" s="131"/>
      <c r="EI3" s="131"/>
      <c r="EJ3" s="131"/>
      <c r="EK3" s="132"/>
    </row>
    <row r="4" spans="1:141" s="28" customFormat="1" ht="12.75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43"/>
      <c r="AF4" s="139"/>
      <c r="AG4" s="160"/>
      <c r="AH4" s="160"/>
      <c r="AI4" s="160"/>
      <c r="AJ4" s="160"/>
      <c r="AK4" s="143"/>
      <c r="AL4" s="138" t="s">
        <v>605</v>
      </c>
      <c r="AM4" s="138"/>
      <c r="AN4" s="138"/>
      <c r="AO4" s="138"/>
      <c r="AP4" s="138"/>
      <c r="AQ4" s="138"/>
      <c r="AR4" s="138"/>
      <c r="AS4" s="138"/>
      <c r="AT4" s="138"/>
      <c r="AU4" s="138" t="s">
        <v>605</v>
      </c>
      <c r="AV4" s="138"/>
      <c r="AW4" s="138"/>
      <c r="AX4" s="138"/>
      <c r="AY4" s="138"/>
      <c r="AZ4" s="138"/>
      <c r="BA4" s="138"/>
      <c r="BB4" s="138"/>
      <c r="BC4" s="138"/>
      <c r="BD4" s="138" t="s">
        <v>605</v>
      </c>
      <c r="BE4" s="138"/>
      <c r="BF4" s="138"/>
      <c r="BG4" s="138"/>
      <c r="BH4" s="138"/>
      <c r="BI4" s="138"/>
      <c r="BJ4" s="138"/>
      <c r="BK4" s="138"/>
      <c r="BL4" s="138"/>
      <c r="BM4" s="138" t="s">
        <v>605</v>
      </c>
      <c r="BN4" s="138"/>
      <c r="BO4" s="138"/>
      <c r="BP4" s="138"/>
      <c r="BQ4" s="138"/>
      <c r="BR4" s="138"/>
      <c r="BS4" s="138"/>
      <c r="BT4" s="138"/>
      <c r="BU4" s="138"/>
      <c r="BV4" s="138" t="s">
        <v>605</v>
      </c>
      <c r="BW4" s="138"/>
      <c r="BX4" s="138"/>
      <c r="BY4" s="138"/>
      <c r="BZ4" s="138"/>
      <c r="CA4" s="138"/>
      <c r="CB4" s="138"/>
      <c r="CC4" s="138"/>
      <c r="CD4" s="138"/>
      <c r="CE4" s="138" t="s">
        <v>605</v>
      </c>
      <c r="CF4" s="138"/>
      <c r="CG4" s="138"/>
      <c r="CH4" s="138"/>
      <c r="CI4" s="138"/>
      <c r="CJ4" s="138"/>
      <c r="CK4" s="138"/>
      <c r="CL4" s="138"/>
      <c r="CM4" s="138"/>
      <c r="CN4" s="138" t="s">
        <v>605</v>
      </c>
      <c r="CO4" s="138"/>
      <c r="CP4" s="138"/>
      <c r="CQ4" s="138"/>
      <c r="CR4" s="138"/>
      <c r="CS4" s="138"/>
      <c r="CT4" s="138"/>
      <c r="CU4" s="138"/>
      <c r="CV4" s="138"/>
      <c r="CW4" s="138"/>
      <c r="CX4" s="138" t="s">
        <v>605</v>
      </c>
      <c r="CY4" s="138"/>
      <c r="CZ4" s="138"/>
      <c r="DA4" s="138"/>
      <c r="DB4" s="138"/>
      <c r="DC4" s="138"/>
      <c r="DD4" s="138"/>
      <c r="DE4" s="138"/>
      <c r="DF4" s="138"/>
      <c r="DG4" s="138"/>
      <c r="DH4" s="138" t="s">
        <v>605</v>
      </c>
      <c r="DI4" s="138"/>
      <c r="DJ4" s="138"/>
      <c r="DK4" s="138"/>
      <c r="DL4" s="138"/>
      <c r="DM4" s="138"/>
      <c r="DN4" s="138"/>
      <c r="DO4" s="138"/>
      <c r="DP4" s="138"/>
      <c r="DQ4" s="138"/>
      <c r="DR4" s="138" t="s">
        <v>605</v>
      </c>
      <c r="DS4" s="138"/>
      <c r="DT4" s="138"/>
      <c r="DU4" s="138"/>
      <c r="DV4" s="138"/>
      <c r="DW4" s="138"/>
      <c r="DX4" s="138"/>
      <c r="DY4" s="138"/>
      <c r="DZ4" s="138"/>
      <c r="EA4" s="138"/>
      <c r="EB4" s="138" t="s">
        <v>616</v>
      </c>
      <c r="EC4" s="138"/>
      <c r="ED4" s="138"/>
      <c r="EE4" s="138"/>
      <c r="EF4" s="138"/>
      <c r="EG4" s="138"/>
      <c r="EH4" s="138"/>
      <c r="EI4" s="138"/>
      <c r="EJ4" s="138"/>
      <c r="EK4" s="139"/>
    </row>
    <row r="5" spans="1:141" s="28" customFormat="1" ht="13.5" thickBot="1" x14ac:dyDescent="0.25">
      <c r="A5" s="136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1">
        <v>2</v>
      </c>
      <c r="AG5" s="131"/>
      <c r="AH5" s="131"/>
      <c r="AI5" s="131"/>
      <c r="AJ5" s="131"/>
      <c r="AK5" s="131"/>
      <c r="AL5" s="131">
        <v>23</v>
      </c>
      <c r="AM5" s="131"/>
      <c r="AN5" s="131"/>
      <c r="AO5" s="131"/>
      <c r="AP5" s="131"/>
      <c r="AQ5" s="131"/>
      <c r="AR5" s="131"/>
      <c r="AS5" s="131"/>
      <c r="AT5" s="131"/>
      <c r="AU5" s="131">
        <v>24</v>
      </c>
      <c r="AV5" s="131"/>
      <c r="AW5" s="131"/>
      <c r="AX5" s="131"/>
      <c r="AY5" s="131"/>
      <c r="AZ5" s="131"/>
      <c r="BA5" s="131"/>
      <c r="BB5" s="131"/>
      <c r="BC5" s="131"/>
      <c r="BD5" s="131">
        <v>25</v>
      </c>
      <c r="BE5" s="131"/>
      <c r="BF5" s="131"/>
      <c r="BG5" s="131"/>
      <c r="BH5" s="131"/>
      <c r="BI5" s="131"/>
      <c r="BJ5" s="131"/>
      <c r="BK5" s="131"/>
      <c r="BL5" s="131"/>
      <c r="BM5" s="131">
        <v>26</v>
      </c>
      <c r="BN5" s="131"/>
      <c r="BO5" s="131"/>
      <c r="BP5" s="131"/>
      <c r="BQ5" s="131"/>
      <c r="BR5" s="131"/>
      <c r="BS5" s="131"/>
      <c r="BT5" s="131"/>
      <c r="BU5" s="131"/>
      <c r="BV5" s="131">
        <v>27</v>
      </c>
      <c r="BW5" s="131"/>
      <c r="BX5" s="131"/>
      <c r="BY5" s="131"/>
      <c r="BZ5" s="131"/>
      <c r="CA5" s="131"/>
      <c r="CB5" s="131"/>
      <c r="CC5" s="131"/>
      <c r="CD5" s="131"/>
      <c r="CE5" s="131">
        <v>28</v>
      </c>
      <c r="CF5" s="131"/>
      <c r="CG5" s="131"/>
      <c r="CH5" s="131"/>
      <c r="CI5" s="131"/>
      <c r="CJ5" s="131"/>
      <c r="CK5" s="131"/>
      <c r="CL5" s="131"/>
      <c r="CM5" s="131"/>
      <c r="CN5" s="131">
        <v>29</v>
      </c>
      <c r="CO5" s="131"/>
      <c r="CP5" s="131"/>
      <c r="CQ5" s="131"/>
      <c r="CR5" s="131"/>
      <c r="CS5" s="131"/>
      <c r="CT5" s="131"/>
      <c r="CU5" s="131"/>
      <c r="CV5" s="131"/>
      <c r="CW5" s="131"/>
      <c r="CX5" s="131">
        <v>30</v>
      </c>
      <c r="CY5" s="131"/>
      <c r="CZ5" s="131"/>
      <c r="DA5" s="131"/>
      <c r="DB5" s="131"/>
      <c r="DC5" s="131"/>
      <c r="DD5" s="131"/>
      <c r="DE5" s="131"/>
      <c r="DF5" s="131"/>
      <c r="DG5" s="131"/>
      <c r="DH5" s="131">
        <v>31</v>
      </c>
      <c r="DI5" s="131"/>
      <c r="DJ5" s="131"/>
      <c r="DK5" s="131"/>
      <c r="DL5" s="131"/>
      <c r="DM5" s="131"/>
      <c r="DN5" s="131"/>
      <c r="DO5" s="131"/>
      <c r="DP5" s="131"/>
      <c r="DQ5" s="131"/>
      <c r="DR5" s="131">
        <v>32</v>
      </c>
      <c r="DS5" s="131"/>
      <c r="DT5" s="131"/>
      <c r="DU5" s="131"/>
      <c r="DV5" s="131"/>
      <c r="DW5" s="131"/>
      <c r="DX5" s="131"/>
      <c r="DY5" s="131"/>
      <c r="DZ5" s="131"/>
      <c r="EA5" s="131"/>
      <c r="EB5" s="131">
        <v>33</v>
      </c>
      <c r="EC5" s="131"/>
      <c r="ED5" s="131"/>
      <c r="EE5" s="131"/>
      <c r="EF5" s="131"/>
      <c r="EG5" s="131"/>
      <c r="EH5" s="131"/>
      <c r="EI5" s="131"/>
      <c r="EJ5" s="131"/>
      <c r="EK5" s="132"/>
    </row>
    <row r="6" spans="1:141" s="28" customFormat="1" ht="12.75" x14ac:dyDescent="0.2">
      <c r="A6" s="128" t="s">
        <v>575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83" t="s">
        <v>44</v>
      </c>
      <c r="AG6" s="84"/>
      <c r="AH6" s="84"/>
      <c r="AI6" s="84"/>
      <c r="AJ6" s="84"/>
      <c r="AK6" s="84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54"/>
    </row>
    <row r="7" spans="1:141" s="28" customFormat="1" ht="12.75" x14ac:dyDescent="0.2">
      <c r="A7" s="79" t="s">
        <v>576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86"/>
      <c r="AG7" s="87"/>
      <c r="AH7" s="87"/>
      <c r="AI7" s="87"/>
      <c r="AJ7" s="87"/>
      <c r="AK7" s="87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1" s="28" customFormat="1" ht="12.75" x14ac:dyDescent="0.2">
      <c r="A8" s="121" t="s">
        <v>139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86" t="s">
        <v>287</v>
      </c>
      <c r="AG8" s="87"/>
      <c r="AH8" s="87"/>
      <c r="AI8" s="87"/>
      <c r="AJ8" s="87"/>
      <c r="AK8" s="87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7"/>
    </row>
    <row r="9" spans="1:141" s="28" customFormat="1" ht="12.75" x14ac:dyDescent="0.2">
      <c r="A9" s="112" t="s">
        <v>577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86"/>
      <c r="AG9" s="87"/>
      <c r="AH9" s="87"/>
      <c r="AI9" s="87"/>
      <c r="AJ9" s="87"/>
      <c r="AK9" s="87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</row>
    <row r="10" spans="1:141" s="28" customFormat="1" ht="12.75" x14ac:dyDescent="0.2">
      <c r="A10" s="210" t="s">
        <v>149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86" t="s">
        <v>584</v>
      </c>
      <c r="AG10" s="87"/>
      <c r="AH10" s="87"/>
      <c r="AI10" s="87"/>
      <c r="AJ10" s="87"/>
      <c r="AK10" s="87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7"/>
    </row>
    <row r="11" spans="1:141" s="28" customFormat="1" ht="12.75" x14ac:dyDescent="0.2">
      <c r="A11" s="208" t="s">
        <v>578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86"/>
      <c r="AG11" s="87"/>
      <c r="AH11" s="87"/>
      <c r="AI11" s="87"/>
      <c r="AJ11" s="87"/>
      <c r="AK11" s="87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7"/>
    </row>
    <row r="12" spans="1:141" s="28" customFormat="1" ht="12.75" x14ac:dyDescent="0.2">
      <c r="A12" s="208" t="s">
        <v>579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86"/>
      <c r="AG12" s="87"/>
      <c r="AH12" s="87"/>
      <c r="AI12" s="87"/>
      <c r="AJ12" s="87"/>
      <c r="AK12" s="87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</row>
    <row r="13" spans="1:141" s="28" customFormat="1" ht="12.75" x14ac:dyDescent="0.2">
      <c r="A13" s="207" t="s">
        <v>359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86"/>
      <c r="AG13" s="87"/>
      <c r="AH13" s="87"/>
      <c r="AI13" s="87"/>
      <c r="AJ13" s="87"/>
      <c r="AK13" s="87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</row>
    <row r="14" spans="1:141" s="28" customFormat="1" ht="12.75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86"/>
      <c r="AG14" s="87"/>
      <c r="AH14" s="87"/>
      <c r="AI14" s="87"/>
      <c r="AJ14" s="87"/>
      <c r="AK14" s="87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7"/>
    </row>
    <row r="15" spans="1:141" s="28" customFormat="1" ht="12.75" x14ac:dyDescent="0.2">
      <c r="A15" s="122" t="s">
        <v>580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86" t="s">
        <v>585</v>
      </c>
      <c r="AG15" s="87"/>
      <c r="AH15" s="87"/>
      <c r="AI15" s="87"/>
      <c r="AJ15" s="87"/>
      <c r="AK15" s="87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</row>
    <row r="16" spans="1:141" s="28" customFormat="1" ht="12.75" x14ac:dyDescent="0.2">
      <c r="A16" s="78" t="s">
        <v>581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86" t="s">
        <v>45</v>
      </c>
      <c r="AG16" s="87"/>
      <c r="AH16" s="87"/>
      <c r="AI16" s="87"/>
      <c r="AJ16" s="87"/>
      <c r="AK16" s="87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>
        <v>251872.29</v>
      </c>
      <c r="CF16" s="116"/>
      <c r="CG16" s="116"/>
      <c r="CH16" s="116"/>
      <c r="CI16" s="116"/>
      <c r="CJ16" s="116"/>
      <c r="CK16" s="116"/>
      <c r="CL16" s="116"/>
      <c r="CM16" s="116"/>
      <c r="CN16" s="116">
        <f>17500.3</f>
        <v>17500.3</v>
      </c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>
        <f>20263.01</f>
        <v>20263.009999999998</v>
      </c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</row>
    <row r="17" spans="1:141" s="28" customFormat="1" ht="12.75" x14ac:dyDescent="0.2">
      <c r="A17" s="121" t="s">
        <v>139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86" t="s">
        <v>286</v>
      </c>
      <c r="AG17" s="87"/>
      <c r="AH17" s="87"/>
      <c r="AI17" s="87"/>
      <c r="AJ17" s="87"/>
      <c r="AK17" s="87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</row>
    <row r="18" spans="1:141" s="28" customFormat="1" ht="12.75" x14ac:dyDescent="0.2">
      <c r="A18" s="112" t="s">
        <v>577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86"/>
      <c r="AG18" s="87"/>
      <c r="AH18" s="87"/>
      <c r="AI18" s="87"/>
      <c r="AJ18" s="87"/>
      <c r="AK18" s="87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28" customFormat="1" ht="12.75" x14ac:dyDescent="0.2">
      <c r="A19" s="210" t="s">
        <v>149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86" t="s">
        <v>586</v>
      </c>
      <c r="AG19" s="87"/>
      <c r="AH19" s="87"/>
      <c r="AI19" s="87"/>
      <c r="AJ19" s="87"/>
      <c r="AK19" s="87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1" s="28" customFormat="1" ht="12.75" x14ac:dyDescent="0.2">
      <c r="A20" s="208" t="s">
        <v>578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86"/>
      <c r="AG20" s="87"/>
      <c r="AH20" s="87"/>
      <c r="AI20" s="87"/>
      <c r="AJ20" s="87"/>
      <c r="AK20" s="87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28" customFormat="1" ht="12.75" x14ac:dyDescent="0.2">
      <c r="A21" s="208" t="s">
        <v>579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86"/>
      <c r="AG21" s="87"/>
      <c r="AH21" s="87"/>
      <c r="AI21" s="87"/>
      <c r="AJ21" s="87"/>
      <c r="AK21" s="87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ht="12.75" x14ac:dyDescent="0.2">
      <c r="A22" s="207" t="s">
        <v>359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86"/>
      <c r="AG22" s="87"/>
      <c r="AH22" s="87"/>
      <c r="AI22" s="87"/>
      <c r="AJ22" s="87"/>
      <c r="AK22" s="87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2.75" x14ac:dyDescent="0.2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86"/>
      <c r="AG23" s="87"/>
      <c r="AH23" s="87"/>
      <c r="AI23" s="87"/>
      <c r="AJ23" s="87"/>
      <c r="AK23" s="87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2.75" x14ac:dyDescent="0.2">
      <c r="A24" s="122" t="s">
        <v>580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86" t="s">
        <v>587</v>
      </c>
      <c r="AG24" s="87"/>
      <c r="AH24" s="87"/>
      <c r="AI24" s="87"/>
      <c r="AJ24" s="87"/>
      <c r="AK24" s="87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2.75" x14ac:dyDescent="0.2">
      <c r="A25" s="78" t="s">
        <v>633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86" t="s">
        <v>174</v>
      </c>
      <c r="AG25" s="87"/>
      <c r="AH25" s="87"/>
      <c r="AI25" s="87"/>
      <c r="AJ25" s="87"/>
      <c r="AK25" s="87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2.75" x14ac:dyDescent="0.2">
      <c r="A26" s="121" t="s">
        <v>139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86" t="s">
        <v>173</v>
      </c>
      <c r="AG26" s="87"/>
      <c r="AH26" s="87"/>
      <c r="AI26" s="87"/>
      <c r="AJ26" s="87"/>
      <c r="AK26" s="87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x14ac:dyDescent="0.2">
      <c r="A27" s="112" t="s">
        <v>577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86"/>
      <c r="AG27" s="87"/>
      <c r="AH27" s="87"/>
      <c r="AI27" s="87"/>
      <c r="AJ27" s="87"/>
      <c r="AK27" s="87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2.75" x14ac:dyDescent="0.2">
      <c r="A28" s="210" t="s">
        <v>149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86" t="s">
        <v>588</v>
      </c>
      <c r="AG28" s="87"/>
      <c r="AH28" s="87"/>
      <c r="AI28" s="87"/>
      <c r="AJ28" s="87"/>
      <c r="AK28" s="87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2.75" x14ac:dyDescent="0.2">
      <c r="A29" s="208" t="s">
        <v>578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86"/>
      <c r="AG29" s="87"/>
      <c r="AH29" s="87"/>
      <c r="AI29" s="87"/>
      <c r="AJ29" s="87"/>
      <c r="AK29" s="87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2.75" x14ac:dyDescent="0.2">
      <c r="A30" s="208" t="s">
        <v>579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86"/>
      <c r="AG30" s="87"/>
      <c r="AH30" s="87"/>
      <c r="AI30" s="87"/>
      <c r="AJ30" s="87"/>
      <c r="AK30" s="87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2.75" x14ac:dyDescent="0.2">
      <c r="A31" s="207" t="s">
        <v>359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86"/>
      <c r="AG31" s="87"/>
      <c r="AH31" s="87"/>
      <c r="AI31" s="87"/>
      <c r="AJ31" s="87"/>
      <c r="AK31" s="87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2.75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86"/>
      <c r="AG32" s="87"/>
      <c r="AH32" s="87"/>
      <c r="AI32" s="87"/>
      <c r="AJ32" s="87"/>
      <c r="AK32" s="87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8" customFormat="1" ht="12.75" x14ac:dyDescent="0.2">
      <c r="A33" s="122" t="s">
        <v>580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86" t="s">
        <v>172</v>
      </c>
      <c r="AG33" s="87"/>
      <c r="AH33" s="87"/>
      <c r="AI33" s="87"/>
      <c r="AJ33" s="87"/>
      <c r="AK33" s="87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8" customFormat="1" ht="12.75" x14ac:dyDescent="0.2">
      <c r="A34" s="78" t="s">
        <v>643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6" t="s">
        <v>166</v>
      </c>
      <c r="AG34" s="87"/>
      <c r="AH34" s="87"/>
      <c r="AI34" s="87"/>
      <c r="AJ34" s="87"/>
      <c r="AK34" s="87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28" customFormat="1" ht="12.75" x14ac:dyDescent="0.2">
      <c r="A35" s="121" t="s">
        <v>139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86" t="s">
        <v>165</v>
      </c>
      <c r="AG35" s="87"/>
      <c r="AH35" s="87"/>
      <c r="AI35" s="87"/>
      <c r="AJ35" s="87"/>
      <c r="AK35" s="87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28" customFormat="1" ht="12.75" x14ac:dyDescent="0.2">
      <c r="A36" s="112" t="s">
        <v>577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86"/>
      <c r="AG36" s="87"/>
      <c r="AH36" s="87"/>
      <c r="AI36" s="87"/>
      <c r="AJ36" s="87"/>
      <c r="AK36" s="87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28" customFormat="1" ht="12.75" x14ac:dyDescent="0.2">
      <c r="A37" s="210" t="s">
        <v>149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86" t="s">
        <v>589</v>
      </c>
      <c r="AG37" s="87"/>
      <c r="AH37" s="87"/>
      <c r="AI37" s="87"/>
      <c r="AJ37" s="87"/>
      <c r="AK37" s="87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28" customFormat="1" ht="12.75" x14ac:dyDescent="0.2">
      <c r="A38" s="208" t="s">
        <v>578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86"/>
      <c r="AG38" s="87"/>
      <c r="AH38" s="87"/>
      <c r="AI38" s="87"/>
      <c r="AJ38" s="87"/>
      <c r="AK38" s="87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28" customFormat="1" ht="12.75" x14ac:dyDescent="0.2">
      <c r="A39" s="208" t="s">
        <v>579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86"/>
      <c r="AG39" s="87"/>
      <c r="AH39" s="87"/>
      <c r="AI39" s="87"/>
      <c r="AJ39" s="87"/>
      <c r="AK39" s="87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28" customFormat="1" ht="12.75" x14ac:dyDescent="0.2">
      <c r="A40" s="207" t="s">
        <v>359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86"/>
      <c r="AG40" s="87"/>
      <c r="AH40" s="87"/>
      <c r="AI40" s="87"/>
      <c r="AJ40" s="87"/>
      <c r="AK40" s="87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28" customFormat="1" ht="12.75" x14ac:dyDescent="0.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86"/>
      <c r="AG41" s="87"/>
      <c r="AH41" s="87"/>
      <c r="AI41" s="87"/>
      <c r="AJ41" s="87"/>
      <c r="AK41" s="87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28" customFormat="1" ht="12.75" x14ac:dyDescent="0.2">
      <c r="A42" s="122" t="s">
        <v>580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86" t="s">
        <v>590</v>
      </c>
      <c r="AG42" s="87"/>
      <c r="AH42" s="87"/>
      <c r="AI42" s="87"/>
      <c r="AJ42" s="87"/>
      <c r="AK42" s="87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4"/>
      <c r="DE42" s="264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28" customFormat="1" ht="13.5" thickBot="1" x14ac:dyDescent="0.25">
      <c r="A43" s="113" t="s">
        <v>42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70" t="s">
        <v>46</v>
      </c>
      <c r="AG43" s="171"/>
      <c r="AH43" s="171"/>
      <c r="AI43" s="171"/>
      <c r="AJ43" s="171"/>
      <c r="AK43" s="171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265">
        <f>CE16</f>
        <v>251872.29</v>
      </c>
      <c r="CF43" s="265"/>
      <c r="CG43" s="265"/>
      <c r="CH43" s="265"/>
      <c r="CI43" s="265"/>
      <c r="CJ43" s="265"/>
      <c r="CK43" s="265"/>
      <c r="CL43" s="265"/>
      <c r="CM43" s="265"/>
      <c r="CN43" s="265">
        <f>CN16</f>
        <v>17500.3</v>
      </c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>
        <f>DH16</f>
        <v>20263.009999999998</v>
      </c>
      <c r="DI43" s="265"/>
      <c r="DJ43" s="265"/>
      <c r="DK43" s="265"/>
      <c r="DL43" s="265"/>
      <c r="DM43" s="265"/>
      <c r="DN43" s="265"/>
      <c r="DO43" s="265"/>
      <c r="DP43" s="265"/>
      <c r="DQ43" s="265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73"/>
    </row>
  </sheetData>
  <mergeCells count="335"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K60"/>
  <sheetViews>
    <sheetView workbookViewId="0">
      <selection activeCell="AH40" sqref="AH40:AS40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45" t="s">
        <v>617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</row>
    <row r="2" spans="1:141" s="25" customFormat="1" ht="8.25" x14ac:dyDescent="0.15"/>
    <row r="3" spans="1:141" s="32" customFormat="1" ht="12.75" x14ac:dyDescent="0.2">
      <c r="A3" s="158" t="s">
        <v>99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32" t="s">
        <v>22</v>
      </c>
      <c r="AD3" s="158"/>
      <c r="AE3" s="158"/>
      <c r="AF3" s="158"/>
      <c r="AG3" s="144"/>
      <c r="AH3" s="132" t="s">
        <v>381</v>
      </c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44"/>
      <c r="AT3" s="159" t="s">
        <v>620</v>
      </c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</row>
    <row r="4" spans="1:141" s="32" customFormat="1" ht="12.75" x14ac:dyDescent="0.2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139" t="s">
        <v>25</v>
      </c>
      <c r="AD4" s="160"/>
      <c r="AE4" s="160"/>
      <c r="AF4" s="160"/>
      <c r="AG4" s="143"/>
      <c r="AH4" s="139" t="s">
        <v>618</v>
      </c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43"/>
      <c r="AT4" s="159" t="s">
        <v>139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</row>
    <row r="5" spans="1:141" s="32" customFormat="1" ht="12.75" x14ac:dyDescent="0.2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139"/>
      <c r="AD5" s="160"/>
      <c r="AE5" s="160"/>
      <c r="AF5" s="160"/>
      <c r="AG5" s="143"/>
      <c r="AH5" s="139" t="s">
        <v>619</v>
      </c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43"/>
      <c r="AT5" s="159" t="s">
        <v>621</v>
      </c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32" t="s">
        <v>438</v>
      </c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44"/>
      <c r="DB5" s="213" t="s">
        <v>638</v>
      </c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132" t="s">
        <v>639</v>
      </c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44"/>
      <c r="DZ5" s="213" t="s">
        <v>642</v>
      </c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</row>
    <row r="6" spans="1:141" s="32" customFormat="1" ht="12.75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139"/>
      <c r="AD6" s="160"/>
      <c r="AE6" s="160"/>
      <c r="AF6" s="160"/>
      <c r="AG6" s="143"/>
      <c r="AH6" s="139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43"/>
      <c r="AT6" s="213" t="s">
        <v>515</v>
      </c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132" t="s">
        <v>500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44"/>
      <c r="BR6" s="132" t="s">
        <v>500</v>
      </c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44"/>
      <c r="CD6" s="132" t="s">
        <v>500</v>
      </c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44"/>
      <c r="CP6" s="139" t="s">
        <v>637</v>
      </c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4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139" t="s">
        <v>640</v>
      </c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43"/>
      <c r="DZ6" s="213"/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</row>
    <row r="7" spans="1:141" s="32" customFormat="1" ht="12.75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139"/>
      <c r="AD7" s="160"/>
      <c r="AE7" s="160"/>
      <c r="AF7" s="160"/>
      <c r="AG7" s="143"/>
      <c r="AH7" s="139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43"/>
      <c r="AT7" s="213" t="s">
        <v>622</v>
      </c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139" t="s">
        <v>626</v>
      </c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43"/>
      <c r="BR7" s="139" t="s">
        <v>634</v>
      </c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43"/>
      <c r="CD7" s="139" t="s">
        <v>636</v>
      </c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43"/>
      <c r="CP7" s="139" t="s">
        <v>628</v>
      </c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4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139" t="s">
        <v>641</v>
      </c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4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</row>
    <row r="8" spans="1:141" s="32" customFormat="1" ht="12.75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139"/>
      <c r="AD8" s="160"/>
      <c r="AE8" s="160"/>
      <c r="AF8" s="160"/>
      <c r="AG8" s="143"/>
      <c r="AH8" s="139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43"/>
      <c r="AT8" s="213" t="s">
        <v>623</v>
      </c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139" t="s">
        <v>627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43"/>
      <c r="BR8" s="139" t="s">
        <v>635</v>
      </c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43"/>
      <c r="CD8" s="139" t="s">
        <v>635</v>
      </c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43"/>
      <c r="CP8" s="139" t="s">
        <v>629</v>
      </c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4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139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43"/>
      <c r="DZ8" s="213"/>
      <c r="EA8" s="213"/>
      <c r="EB8" s="213"/>
      <c r="EC8" s="213"/>
      <c r="ED8" s="213"/>
      <c r="EE8" s="213"/>
      <c r="EF8" s="213"/>
      <c r="EG8" s="213"/>
      <c r="EH8" s="213"/>
      <c r="EI8" s="213"/>
      <c r="EJ8" s="213"/>
      <c r="EK8" s="213"/>
    </row>
    <row r="9" spans="1:141" s="32" customFormat="1" ht="12.75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139"/>
      <c r="AD9" s="160"/>
      <c r="AE9" s="160"/>
      <c r="AF9" s="160"/>
      <c r="AG9" s="143"/>
      <c r="AH9" s="139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43"/>
      <c r="AT9" s="213" t="s">
        <v>624</v>
      </c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139" t="s">
        <v>628</v>
      </c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43"/>
      <c r="BR9" s="139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43"/>
      <c r="CD9" s="139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43"/>
      <c r="CP9" s="139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4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139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4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</row>
    <row r="10" spans="1:141" s="32" customFormat="1" ht="12.75" x14ac:dyDescent="0.2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42"/>
      <c r="AD10" s="161"/>
      <c r="AE10" s="161"/>
      <c r="AF10" s="161"/>
      <c r="AG10" s="140"/>
      <c r="AH10" s="142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40"/>
      <c r="AT10" s="161" t="s">
        <v>625</v>
      </c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42" t="s">
        <v>629</v>
      </c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40"/>
      <c r="BR10" s="142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40"/>
      <c r="CD10" s="142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40"/>
      <c r="CP10" s="142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40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42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40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</row>
    <row r="11" spans="1:141" s="32" customFormat="1" ht="13.5" thickBot="1" x14ac:dyDescent="0.25">
      <c r="A11" s="136">
        <v>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1">
        <v>2</v>
      </c>
      <c r="AD11" s="131"/>
      <c r="AE11" s="131"/>
      <c r="AF11" s="131"/>
      <c r="AG11" s="131"/>
      <c r="AH11" s="131">
        <v>3</v>
      </c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>
        <v>4</v>
      </c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>
        <v>5</v>
      </c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>
        <v>6</v>
      </c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>
        <v>7</v>
      </c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>
        <v>8</v>
      </c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>
        <v>9</v>
      </c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>
        <v>10</v>
      </c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>
        <v>11</v>
      </c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2"/>
    </row>
    <row r="12" spans="1:141" s="32" customFormat="1" ht="12.75" x14ac:dyDescent="0.2">
      <c r="A12" s="128" t="s">
        <v>575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83" t="s">
        <v>44</v>
      </c>
      <c r="AD12" s="84"/>
      <c r="AE12" s="84"/>
      <c r="AF12" s="84"/>
      <c r="AG12" s="84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54"/>
    </row>
    <row r="13" spans="1:141" s="32" customFormat="1" ht="12.75" x14ac:dyDescent="0.2">
      <c r="A13" s="79" t="s">
        <v>576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6"/>
      <c r="AD13" s="87"/>
      <c r="AE13" s="87"/>
      <c r="AF13" s="87"/>
      <c r="AG13" s="87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</row>
    <row r="14" spans="1:141" s="32" customFormat="1" ht="12.75" x14ac:dyDescent="0.2">
      <c r="A14" s="118" t="s">
        <v>139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86" t="s">
        <v>287</v>
      </c>
      <c r="AD14" s="87"/>
      <c r="AE14" s="87"/>
      <c r="AF14" s="87"/>
      <c r="AG14" s="87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7"/>
    </row>
    <row r="15" spans="1:141" s="32" customFormat="1" ht="12.75" x14ac:dyDescent="0.2">
      <c r="A15" s="112" t="s">
        <v>577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86"/>
      <c r="AD15" s="87"/>
      <c r="AE15" s="87"/>
      <c r="AF15" s="87"/>
      <c r="AG15" s="87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</row>
    <row r="16" spans="1:141" s="32" customFormat="1" ht="12.75" x14ac:dyDescent="0.2">
      <c r="A16" s="210" t="s">
        <v>149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86" t="s">
        <v>584</v>
      </c>
      <c r="AD16" s="87"/>
      <c r="AE16" s="87"/>
      <c r="AF16" s="87"/>
      <c r="AG16" s="87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</row>
    <row r="17" spans="1:141" s="32" customFormat="1" ht="12.75" x14ac:dyDescent="0.2">
      <c r="A17" s="208" t="s">
        <v>630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86"/>
      <c r="AD17" s="87"/>
      <c r="AE17" s="87"/>
      <c r="AF17" s="87"/>
      <c r="AG17" s="87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</row>
    <row r="18" spans="1:141" s="32" customFormat="1" ht="12.75" x14ac:dyDescent="0.2">
      <c r="A18" s="208" t="s">
        <v>631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86"/>
      <c r="AD18" s="87"/>
      <c r="AE18" s="87"/>
      <c r="AF18" s="87"/>
      <c r="AG18" s="87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32" customFormat="1" ht="12.75" x14ac:dyDescent="0.2">
      <c r="A19" s="207" t="s">
        <v>632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86"/>
      <c r="AD19" s="87"/>
      <c r="AE19" s="87"/>
      <c r="AF19" s="87"/>
      <c r="AG19" s="87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1" s="32" customFormat="1" ht="12.75" x14ac:dyDescent="0.2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86"/>
      <c r="AD20" s="87"/>
      <c r="AE20" s="87"/>
      <c r="AF20" s="87"/>
      <c r="AG20" s="87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32" customFormat="1" ht="12.75" x14ac:dyDescent="0.2">
      <c r="A21" s="122" t="s">
        <v>580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86" t="s">
        <v>585</v>
      </c>
      <c r="AD21" s="87"/>
      <c r="AE21" s="87"/>
      <c r="AF21" s="87"/>
      <c r="AG21" s="87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32" customFormat="1" ht="12.75" x14ac:dyDescent="0.2">
      <c r="A22" s="78" t="s">
        <v>581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86" t="s">
        <v>45</v>
      </c>
      <c r="AD22" s="87"/>
      <c r="AE22" s="87"/>
      <c r="AF22" s="87"/>
      <c r="AG22" s="87"/>
      <c r="AH22" s="264">
        <f>AT22+BF22</f>
        <v>44960</v>
      </c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>
        <f>AT23</f>
        <v>9000</v>
      </c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>
        <f>BF23</f>
        <v>35960</v>
      </c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32" customFormat="1" ht="12.75" x14ac:dyDescent="0.2">
      <c r="A23" s="118" t="s">
        <v>139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86" t="s">
        <v>286</v>
      </c>
      <c r="AD23" s="87"/>
      <c r="AE23" s="87"/>
      <c r="AF23" s="87"/>
      <c r="AG23" s="87"/>
      <c r="AH23" s="116">
        <v>83000</v>
      </c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>
        <v>9000</v>
      </c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>
        <v>35960</v>
      </c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32" customFormat="1" ht="12.75" x14ac:dyDescent="0.2">
      <c r="A24" s="112" t="s">
        <v>577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86"/>
      <c r="AD24" s="87"/>
      <c r="AE24" s="87"/>
      <c r="AF24" s="87"/>
      <c r="AG24" s="87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32" customFormat="1" ht="12.75" x14ac:dyDescent="0.2">
      <c r="A25" s="210" t="s">
        <v>149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86" t="s">
        <v>586</v>
      </c>
      <c r="AD25" s="87"/>
      <c r="AE25" s="87"/>
      <c r="AF25" s="87"/>
      <c r="AG25" s="87"/>
      <c r="AH25" s="116">
        <v>83000</v>
      </c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>
        <f>AT23</f>
        <v>9000</v>
      </c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>
        <v>35960</v>
      </c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32" customFormat="1" ht="12.75" x14ac:dyDescent="0.2">
      <c r="A26" s="208" t="s">
        <v>630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86"/>
      <c r="AD26" s="87"/>
      <c r="AE26" s="87"/>
      <c r="AF26" s="87"/>
      <c r="AG26" s="87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32" customFormat="1" ht="12.75" x14ac:dyDescent="0.2">
      <c r="A27" s="208" t="s">
        <v>631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86"/>
      <c r="AD27" s="87"/>
      <c r="AE27" s="87"/>
      <c r="AF27" s="87"/>
      <c r="AG27" s="87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32" customFormat="1" ht="12.75" x14ac:dyDescent="0.2">
      <c r="A28" s="207" t="s">
        <v>632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86"/>
      <c r="AD28" s="87"/>
      <c r="AE28" s="87"/>
      <c r="AF28" s="87"/>
      <c r="AG28" s="87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32" customFormat="1" ht="12.75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86"/>
      <c r="AD29" s="87"/>
      <c r="AE29" s="87"/>
      <c r="AF29" s="87"/>
      <c r="AG29" s="87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32" customFormat="1" ht="12.75" x14ac:dyDescent="0.2">
      <c r="A30" s="122" t="s">
        <v>580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86" t="s">
        <v>587</v>
      </c>
      <c r="AD30" s="87"/>
      <c r="AE30" s="87"/>
      <c r="AF30" s="87"/>
      <c r="AG30" s="87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32" customFormat="1" ht="12.75" x14ac:dyDescent="0.2">
      <c r="A31" s="78" t="s">
        <v>633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86" t="s">
        <v>174</v>
      </c>
      <c r="AD31" s="87"/>
      <c r="AE31" s="87"/>
      <c r="AF31" s="87"/>
      <c r="AG31" s="87"/>
      <c r="AH31" s="264">
        <f>DZ31</f>
        <v>27190</v>
      </c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4"/>
      <c r="DE31" s="264"/>
      <c r="DF31" s="264"/>
      <c r="DG31" s="264"/>
      <c r="DH31" s="264"/>
      <c r="DI31" s="264"/>
      <c r="DJ31" s="264"/>
      <c r="DK31" s="264"/>
      <c r="DL31" s="264"/>
      <c r="DM31" s="264"/>
      <c r="DN31" s="264"/>
      <c r="DO31" s="264"/>
      <c r="DP31" s="264"/>
      <c r="DQ31" s="264"/>
      <c r="DR31" s="264"/>
      <c r="DS31" s="264"/>
      <c r="DT31" s="264"/>
      <c r="DU31" s="264"/>
      <c r="DV31" s="264"/>
      <c r="DW31" s="264"/>
      <c r="DX31" s="264"/>
      <c r="DY31" s="264"/>
      <c r="DZ31" s="264">
        <f>DZ32</f>
        <v>27190</v>
      </c>
      <c r="EA31" s="264"/>
      <c r="EB31" s="264"/>
      <c r="EC31" s="264"/>
      <c r="ED31" s="264"/>
      <c r="EE31" s="264"/>
      <c r="EF31" s="264"/>
      <c r="EG31" s="264"/>
      <c r="EH31" s="264"/>
      <c r="EI31" s="264"/>
      <c r="EJ31" s="264"/>
      <c r="EK31" s="266"/>
    </row>
    <row r="32" spans="1:141" s="32" customFormat="1" ht="12.75" x14ac:dyDescent="0.2">
      <c r="A32" s="118" t="s">
        <v>139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86" t="s">
        <v>173</v>
      </c>
      <c r="AD32" s="87"/>
      <c r="AE32" s="87"/>
      <c r="AF32" s="87"/>
      <c r="AG32" s="87"/>
      <c r="AH32" s="116">
        <f>DZ32</f>
        <v>27190</v>
      </c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>
        <v>27190</v>
      </c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32" customFormat="1" ht="12.75" x14ac:dyDescent="0.2">
      <c r="A33" s="112" t="s">
        <v>577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86"/>
      <c r="AD33" s="87"/>
      <c r="AE33" s="87"/>
      <c r="AF33" s="87"/>
      <c r="AG33" s="87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32" customFormat="1" ht="12.75" x14ac:dyDescent="0.2">
      <c r="A34" s="210" t="s">
        <v>149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86" t="s">
        <v>588</v>
      </c>
      <c r="AD34" s="87"/>
      <c r="AE34" s="87"/>
      <c r="AF34" s="87"/>
      <c r="AG34" s="87"/>
      <c r="AH34" s="116">
        <f>DZ34</f>
        <v>27190</v>
      </c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>
        <f>DZ32</f>
        <v>27190</v>
      </c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32" customFormat="1" ht="12.75" x14ac:dyDescent="0.2">
      <c r="A35" s="208" t="s">
        <v>630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86"/>
      <c r="AD35" s="87"/>
      <c r="AE35" s="87"/>
      <c r="AF35" s="87"/>
      <c r="AG35" s="87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32" customFormat="1" ht="12.75" x14ac:dyDescent="0.2">
      <c r="A36" s="208" t="s">
        <v>631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86"/>
      <c r="AD36" s="87"/>
      <c r="AE36" s="87"/>
      <c r="AF36" s="87"/>
      <c r="AG36" s="87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32" customFormat="1" ht="12.75" x14ac:dyDescent="0.2">
      <c r="A37" s="207" t="s">
        <v>632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86"/>
      <c r="AD37" s="87"/>
      <c r="AE37" s="87"/>
      <c r="AF37" s="87"/>
      <c r="AG37" s="87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32" customFormat="1" ht="12.7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86"/>
      <c r="AD38" s="87"/>
      <c r="AE38" s="87"/>
      <c r="AF38" s="87"/>
      <c r="AG38" s="87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32" customFormat="1" ht="12.75" x14ac:dyDescent="0.2">
      <c r="A39" s="122" t="s">
        <v>580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86" t="s">
        <v>172</v>
      </c>
      <c r="AD39" s="87"/>
      <c r="AE39" s="87"/>
      <c r="AF39" s="87"/>
      <c r="AG39" s="87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32" customFormat="1" ht="12.75" x14ac:dyDescent="0.2">
      <c r="A40" s="78" t="s">
        <v>643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6" t="s">
        <v>166</v>
      </c>
      <c r="AD40" s="87"/>
      <c r="AE40" s="87"/>
      <c r="AF40" s="87"/>
      <c r="AG40" s="87"/>
      <c r="AH40" s="264">
        <f>AH41</f>
        <v>3320</v>
      </c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264">
        <f>DZ41</f>
        <v>3320</v>
      </c>
      <c r="EA40" s="264"/>
      <c r="EB40" s="264"/>
      <c r="EC40" s="264"/>
      <c r="ED40" s="264"/>
      <c r="EE40" s="264"/>
      <c r="EF40" s="264"/>
      <c r="EG40" s="264"/>
      <c r="EH40" s="264"/>
      <c r="EI40" s="264"/>
      <c r="EJ40" s="264"/>
      <c r="EK40" s="266"/>
    </row>
    <row r="41" spans="1:141" s="32" customFormat="1" ht="12.75" x14ac:dyDescent="0.2">
      <c r="A41" s="118" t="s">
        <v>139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86" t="s">
        <v>165</v>
      </c>
      <c r="AD41" s="87"/>
      <c r="AE41" s="87"/>
      <c r="AF41" s="87"/>
      <c r="AG41" s="87"/>
      <c r="AH41" s="116">
        <f>DZ41</f>
        <v>3320</v>
      </c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>
        <v>3320</v>
      </c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32" customFormat="1" ht="12.75" x14ac:dyDescent="0.2">
      <c r="A42" s="112" t="s">
        <v>577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86"/>
      <c r="AD42" s="87"/>
      <c r="AE42" s="87"/>
      <c r="AF42" s="87"/>
      <c r="AG42" s="87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32" customFormat="1" ht="12.75" x14ac:dyDescent="0.2">
      <c r="A43" s="210" t="s">
        <v>149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86" t="s">
        <v>589</v>
      </c>
      <c r="AD43" s="87"/>
      <c r="AE43" s="87"/>
      <c r="AF43" s="87"/>
      <c r="AG43" s="87"/>
      <c r="AH43" s="116">
        <f>DZ43</f>
        <v>3320</v>
      </c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>
        <v>3320</v>
      </c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32" customFormat="1" ht="12.75" x14ac:dyDescent="0.2">
      <c r="A44" s="208" t="s">
        <v>630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86"/>
      <c r="AD44" s="87"/>
      <c r="AE44" s="87"/>
      <c r="AF44" s="87"/>
      <c r="AG44" s="87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32" customFormat="1" ht="12.75" x14ac:dyDescent="0.2">
      <c r="A45" s="208" t="s">
        <v>631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86"/>
      <c r="AD45" s="87"/>
      <c r="AE45" s="87"/>
      <c r="AF45" s="87"/>
      <c r="AG45" s="87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32" customFormat="1" ht="12.75" x14ac:dyDescent="0.2">
      <c r="A46" s="207" t="s">
        <v>632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86"/>
      <c r="AD46" s="87"/>
      <c r="AE46" s="87"/>
      <c r="AF46" s="87"/>
      <c r="AG46" s="87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32" customFormat="1" ht="12.75" x14ac:dyDescent="0.2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86"/>
      <c r="AD47" s="87"/>
      <c r="AE47" s="87"/>
      <c r="AF47" s="87"/>
      <c r="AG47" s="87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32" customFormat="1" ht="12.75" x14ac:dyDescent="0.2">
      <c r="A48" s="122" t="s">
        <v>580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86" t="s">
        <v>590</v>
      </c>
      <c r="AD48" s="87"/>
      <c r="AE48" s="87"/>
      <c r="AF48" s="87"/>
      <c r="AG48" s="87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7"/>
    </row>
    <row r="49" spans="1:141" s="32" customFormat="1" ht="13.5" thickBot="1" x14ac:dyDescent="0.25">
      <c r="A49" s="113" t="s">
        <v>42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70" t="s">
        <v>46</v>
      </c>
      <c r="AD49" s="171"/>
      <c r="AE49" s="171"/>
      <c r="AF49" s="171"/>
      <c r="AG49" s="171"/>
      <c r="AH49" s="265">
        <f>AH22+AH31+AH40</f>
        <v>75470</v>
      </c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>
        <f>AT22</f>
        <v>9000</v>
      </c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>
        <f>BF22</f>
        <v>35960</v>
      </c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265">
        <f>DZ31+DZ40</f>
        <v>30510</v>
      </c>
      <c r="EA49" s="265"/>
      <c r="EB49" s="265"/>
      <c r="EC49" s="265"/>
      <c r="ED49" s="265"/>
      <c r="EE49" s="265"/>
      <c r="EF49" s="265"/>
      <c r="EG49" s="265"/>
      <c r="EH49" s="265"/>
      <c r="EI49" s="265"/>
      <c r="EJ49" s="265"/>
      <c r="EK49" s="271"/>
    </row>
    <row r="52" spans="1:141" s="32" customFormat="1" ht="12.75" x14ac:dyDescent="0.2">
      <c r="A52" s="35" t="s">
        <v>49</v>
      </c>
    </row>
    <row r="53" spans="1:141" s="32" customFormat="1" ht="12.75" x14ac:dyDescent="0.2">
      <c r="A53" s="35" t="s">
        <v>92</v>
      </c>
    </row>
    <row r="54" spans="1:141" s="32" customFormat="1" ht="12.75" x14ac:dyDescent="0.2">
      <c r="A54" s="35" t="s">
        <v>91</v>
      </c>
      <c r="W54" s="89" t="s">
        <v>1225</v>
      </c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Q54" s="89" t="s">
        <v>1224</v>
      </c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</row>
    <row r="55" spans="1:141" s="33" customFormat="1" ht="10.5" x14ac:dyDescent="0.2">
      <c r="W55" s="98" t="s">
        <v>50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G55" s="98" t="s">
        <v>51</v>
      </c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Q55" s="98" t="s">
        <v>52</v>
      </c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</row>
    <row r="56" spans="1:141" s="33" customFormat="1" ht="3" customHeight="1" x14ac:dyDescent="0.2"/>
    <row r="57" spans="1:141" s="32" customFormat="1" ht="12.75" x14ac:dyDescent="0.2">
      <c r="A57" s="35" t="s">
        <v>53</v>
      </c>
      <c r="W57" s="89" t="s">
        <v>1194</v>
      </c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G57" s="89" t="s">
        <v>1180</v>
      </c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Q57" s="96" t="s">
        <v>1187</v>
      </c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</row>
    <row r="58" spans="1:141" s="33" customFormat="1" ht="10.5" x14ac:dyDescent="0.2">
      <c r="W58" s="98" t="s">
        <v>50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G58" s="98" t="s">
        <v>93</v>
      </c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Q58" s="98" t="s">
        <v>175</v>
      </c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</row>
    <row r="59" spans="1:141" s="33" customFormat="1" ht="3" customHeight="1" x14ac:dyDescent="0.2"/>
    <row r="60" spans="1:141" s="32" customFormat="1" ht="12.75" x14ac:dyDescent="0.2">
      <c r="A60" s="34" t="s">
        <v>55</v>
      </c>
      <c r="B60" s="96" t="s">
        <v>1181</v>
      </c>
      <c r="C60" s="96"/>
      <c r="D60" s="96"/>
      <c r="E60" s="35" t="s">
        <v>56</v>
      </c>
      <c r="G60" s="89" t="s">
        <v>1182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90">
        <v>20</v>
      </c>
      <c r="S60" s="90"/>
      <c r="T60" s="90"/>
      <c r="U60" s="91" t="s">
        <v>1221</v>
      </c>
      <c r="V60" s="91"/>
      <c r="W60" s="91"/>
      <c r="X60" s="35" t="s">
        <v>14</v>
      </c>
    </row>
  </sheetData>
  <mergeCells count="347"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K87"/>
  <sheetViews>
    <sheetView workbookViewId="0">
      <selection activeCell="FM20" sqref="FM20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450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20" t="s">
        <v>6</v>
      </c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</row>
    <row r="4" spans="1:141" s="28" customFormat="1" ht="12.75" x14ac:dyDescent="0.2">
      <c r="A4" s="31"/>
      <c r="BL4" s="26" t="s">
        <v>13</v>
      </c>
      <c r="BM4" s="89" t="s">
        <v>1182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90">
        <v>20</v>
      </c>
      <c r="BY4" s="90"/>
      <c r="BZ4" s="90"/>
      <c r="CA4" s="91" t="s">
        <v>1221</v>
      </c>
      <c r="CB4" s="91"/>
      <c r="CC4" s="91"/>
      <c r="CD4" s="31" t="s">
        <v>14</v>
      </c>
      <c r="DU4" s="26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28" customFormat="1" ht="12.75" x14ac:dyDescent="0.2">
      <c r="A5" s="31"/>
      <c r="DU5" s="26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28" customFormat="1" ht="12.75" x14ac:dyDescent="0.2">
      <c r="A6" s="31"/>
      <c r="DU6" s="26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28" customFormat="1" ht="12.75" x14ac:dyDescent="0.2">
      <c r="A7" s="31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26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28" customFormat="1" ht="12.75" x14ac:dyDescent="0.2">
      <c r="A8" s="31" t="s">
        <v>16</v>
      </c>
      <c r="DU8" s="26"/>
      <c r="DW8" s="86" t="s">
        <v>1174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28" customFormat="1" ht="12.75" x14ac:dyDescent="0.2">
      <c r="A9" s="31" t="s">
        <v>17</v>
      </c>
      <c r="Z9" s="89" t="s">
        <v>1193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26" t="s">
        <v>11</v>
      </c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28" customFormat="1" ht="12.75" x14ac:dyDescent="0.2">
      <c r="A10" s="31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26" t="s">
        <v>12</v>
      </c>
      <c r="DW10" s="86" t="s">
        <v>1175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28" customFormat="1" ht="13.5" thickBot="1" x14ac:dyDescent="0.25">
      <c r="A11" s="31" t="s">
        <v>19</v>
      </c>
      <c r="DU11" s="26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3" spans="1:141" s="14" customFormat="1" ht="15" x14ac:dyDescent="0.25">
      <c r="A13" s="145" t="s">
        <v>451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</row>
    <row r="14" spans="1:141" s="25" customFormat="1" ht="8.25" x14ac:dyDescent="0.15"/>
    <row r="15" spans="1:141" s="28" customFormat="1" ht="12.75" x14ac:dyDescent="0.2">
      <c r="A15" s="158" t="s">
        <v>99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32" t="s">
        <v>22</v>
      </c>
      <c r="AG15" s="158"/>
      <c r="AH15" s="158"/>
      <c r="AI15" s="158"/>
      <c r="AJ15" s="158"/>
      <c r="AK15" s="144"/>
      <c r="AL15" s="158" t="s">
        <v>644</v>
      </c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</row>
    <row r="16" spans="1:141" s="28" customFormat="1" ht="12.75" x14ac:dyDescent="0.2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139" t="s">
        <v>25</v>
      </c>
      <c r="AG16" s="160"/>
      <c r="AH16" s="160"/>
      <c r="AI16" s="160"/>
      <c r="AJ16" s="160"/>
      <c r="AK16" s="143"/>
      <c r="AL16" s="132" t="s">
        <v>32</v>
      </c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44"/>
      <c r="BL16" s="158" t="s">
        <v>139</v>
      </c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</row>
    <row r="17" spans="1:141" s="28" customFormat="1" ht="12.75" x14ac:dyDescent="0.2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139"/>
      <c r="AG17" s="160"/>
      <c r="AH17" s="160"/>
      <c r="AI17" s="160"/>
      <c r="AJ17" s="160"/>
      <c r="AK17" s="143"/>
      <c r="AL17" s="142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40"/>
      <c r="BL17" s="153" t="s">
        <v>645</v>
      </c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36"/>
      <c r="CL17" s="153" t="s">
        <v>646</v>
      </c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36"/>
      <c r="DL17" s="158" t="s">
        <v>647</v>
      </c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</row>
    <row r="18" spans="1:141" s="28" customFormat="1" ht="12.75" x14ac:dyDescent="0.2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42"/>
      <c r="AG18" s="161"/>
      <c r="AH18" s="161"/>
      <c r="AI18" s="161"/>
      <c r="AJ18" s="161"/>
      <c r="AK18" s="140"/>
      <c r="AL18" s="153" t="s">
        <v>649</v>
      </c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36"/>
      <c r="AY18" s="153" t="s">
        <v>648</v>
      </c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36"/>
      <c r="BL18" s="153" t="s">
        <v>649</v>
      </c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36"/>
      <c r="BY18" s="153" t="s">
        <v>648</v>
      </c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36"/>
      <c r="CL18" s="153" t="s">
        <v>649</v>
      </c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36"/>
      <c r="CY18" s="153" t="s">
        <v>648</v>
      </c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36"/>
      <c r="DL18" s="153" t="s">
        <v>649</v>
      </c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36"/>
      <c r="DY18" s="161" t="s">
        <v>648</v>
      </c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</row>
    <row r="19" spans="1:141" s="28" customFormat="1" ht="13.5" thickBot="1" x14ac:dyDescent="0.25">
      <c r="A19" s="136">
        <v>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1">
        <v>2</v>
      </c>
      <c r="AG19" s="131"/>
      <c r="AH19" s="131"/>
      <c r="AI19" s="131"/>
      <c r="AJ19" s="131"/>
      <c r="AK19" s="131"/>
      <c r="AL19" s="131">
        <v>3</v>
      </c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>
        <v>4</v>
      </c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>
        <v>5</v>
      </c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>
        <v>6</v>
      </c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>
        <v>7</v>
      </c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>
        <v>8</v>
      </c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>
        <v>9</v>
      </c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>
        <v>10</v>
      </c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2"/>
    </row>
    <row r="20" spans="1:141" s="28" customFormat="1" ht="15" customHeight="1" x14ac:dyDescent="0.2">
      <c r="A20" s="272" t="s">
        <v>650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3" t="s">
        <v>44</v>
      </c>
      <c r="AG20" s="274"/>
      <c r="AH20" s="274"/>
      <c r="AI20" s="274"/>
      <c r="AJ20" s="274"/>
      <c r="AK20" s="274"/>
      <c r="AL20" s="275">
        <f>AL21+AL45</f>
        <v>2</v>
      </c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>
        <f>AY21+AY45</f>
        <v>2</v>
      </c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>
        <f t="shared" ref="BL20" si="0">BL21+BL45</f>
        <v>2</v>
      </c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>
        <f t="shared" ref="BY20" si="1">BY21+BY45</f>
        <v>2</v>
      </c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54"/>
    </row>
    <row r="21" spans="1:141" s="28" customFormat="1" ht="12.75" x14ac:dyDescent="0.2">
      <c r="A21" s="115" t="s">
        <v>651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86" t="s">
        <v>287</v>
      </c>
      <c r="AG21" s="87"/>
      <c r="AH21" s="87"/>
      <c r="AI21" s="87"/>
      <c r="AJ21" s="87"/>
      <c r="AK21" s="87"/>
      <c r="AL21" s="116">
        <v>1</v>
      </c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>
        <v>1</v>
      </c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276">
        <v>1</v>
      </c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8"/>
      <c r="BY21" s="276">
        <v>1</v>
      </c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8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ht="12.75" x14ac:dyDescent="0.2">
      <c r="A22" s="79" t="s">
        <v>652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86"/>
      <c r="AG22" s="87"/>
      <c r="AH22" s="87"/>
      <c r="AI22" s="87"/>
      <c r="AJ22" s="87"/>
      <c r="AK22" s="87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279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1"/>
      <c r="BY22" s="279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1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2.75" customHeight="1" x14ac:dyDescent="0.2">
      <c r="A23" s="118" t="s">
        <v>653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86" t="s">
        <v>675</v>
      </c>
      <c r="AG23" s="87"/>
      <c r="AH23" s="87"/>
      <c r="AI23" s="87"/>
      <c r="AJ23" s="87"/>
      <c r="AK23" s="87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2.75" x14ac:dyDescent="0.2">
      <c r="A24" s="130" t="s">
        <v>654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86"/>
      <c r="AG24" s="87"/>
      <c r="AH24" s="87"/>
      <c r="AI24" s="87"/>
      <c r="AJ24" s="87"/>
      <c r="AK24" s="87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2.75" x14ac:dyDescent="0.2">
      <c r="A25" s="112" t="s">
        <v>655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86"/>
      <c r="AG25" s="87"/>
      <c r="AH25" s="87"/>
      <c r="AI25" s="87"/>
      <c r="AJ25" s="87"/>
      <c r="AK25" s="87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2.75" x14ac:dyDescent="0.2">
      <c r="A26" s="118" t="s">
        <v>654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86" t="s">
        <v>801</v>
      </c>
      <c r="AG26" s="87"/>
      <c r="AH26" s="87"/>
      <c r="AI26" s="87"/>
      <c r="AJ26" s="87"/>
      <c r="AK26" s="87"/>
      <c r="AL26" s="116">
        <v>1</v>
      </c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>
        <v>1</v>
      </c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>
        <v>1</v>
      </c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>
        <v>1</v>
      </c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x14ac:dyDescent="0.2">
      <c r="A27" s="112" t="s">
        <v>656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86"/>
      <c r="AG27" s="87"/>
      <c r="AH27" s="87"/>
      <c r="AI27" s="87"/>
      <c r="AJ27" s="87"/>
      <c r="AK27" s="87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2.75" x14ac:dyDescent="0.2">
      <c r="A28" s="121" t="s">
        <v>657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86" t="s">
        <v>676</v>
      </c>
      <c r="AG28" s="87"/>
      <c r="AH28" s="87"/>
      <c r="AI28" s="87"/>
      <c r="AJ28" s="87"/>
      <c r="AK28" s="87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2.75" x14ac:dyDescent="0.2">
      <c r="A29" s="121" t="s">
        <v>658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86"/>
      <c r="AG29" s="87"/>
      <c r="AH29" s="87"/>
      <c r="AI29" s="87"/>
      <c r="AJ29" s="87"/>
      <c r="AK29" s="87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2.75" x14ac:dyDescent="0.2">
      <c r="A30" s="112" t="s">
        <v>659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86"/>
      <c r="AG30" s="87"/>
      <c r="AH30" s="87"/>
      <c r="AI30" s="87"/>
      <c r="AJ30" s="87"/>
      <c r="AK30" s="87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2.75" x14ac:dyDescent="0.2">
      <c r="A31" s="118" t="s">
        <v>657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86" t="s">
        <v>677</v>
      </c>
      <c r="AG31" s="87"/>
      <c r="AH31" s="87"/>
      <c r="AI31" s="87"/>
      <c r="AJ31" s="87"/>
      <c r="AK31" s="87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2.75" x14ac:dyDescent="0.2">
      <c r="A32" s="130" t="s">
        <v>658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86"/>
      <c r="AG32" s="87"/>
      <c r="AH32" s="87"/>
      <c r="AI32" s="87"/>
      <c r="AJ32" s="87"/>
      <c r="AK32" s="87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8" customFormat="1" ht="12.75" x14ac:dyDescent="0.2">
      <c r="A33" s="112" t="s">
        <v>660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86"/>
      <c r="AG33" s="87"/>
      <c r="AH33" s="87"/>
      <c r="AI33" s="87"/>
      <c r="AJ33" s="87"/>
      <c r="AK33" s="87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8" customFormat="1" ht="12.75" x14ac:dyDescent="0.2">
      <c r="A34" s="118" t="s">
        <v>661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86" t="s">
        <v>678</v>
      </c>
      <c r="AG34" s="87"/>
      <c r="AH34" s="87"/>
      <c r="AI34" s="87"/>
      <c r="AJ34" s="87"/>
      <c r="AK34" s="87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28" customFormat="1" ht="12.75" x14ac:dyDescent="0.2">
      <c r="A35" s="130" t="s">
        <v>658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86"/>
      <c r="AG35" s="87"/>
      <c r="AH35" s="87"/>
      <c r="AI35" s="87"/>
      <c r="AJ35" s="87"/>
      <c r="AK35" s="87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28" customFormat="1" ht="12.75" x14ac:dyDescent="0.2">
      <c r="A36" s="112" t="s">
        <v>659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86"/>
      <c r="AG36" s="87"/>
      <c r="AH36" s="87"/>
      <c r="AI36" s="87"/>
      <c r="AJ36" s="87"/>
      <c r="AK36" s="87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28" customFormat="1" ht="12.75" x14ac:dyDescent="0.2">
      <c r="A37" s="118" t="s">
        <v>661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86" t="s">
        <v>679</v>
      </c>
      <c r="AG37" s="87"/>
      <c r="AH37" s="87"/>
      <c r="AI37" s="87"/>
      <c r="AJ37" s="87"/>
      <c r="AK37" s="87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28" customFormat="1" ht="12.75" x14ac:dyDescent="0.2">
      <c r="A38" s="130" t="s">
        <v>658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86"/>
      <c r="AG38" s="87"/>
      <c r="AH38" s="87"/>
      <c r="AI38" s="87"/>
      <c r="AJ38" s="87"/>
      <c r="AK38" s="87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28" customFormat="1" ht="12.75" x14ac:dyDescent="0.2">
      <c r="A39" s="112" t="s">
        <v>660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86"/>
      <c r="AG39" s="87"/>
      <c r="AH39" s="87"/>
      <c r="AI39" s="87"/>
      <c r="AJ39" s="87"/>
      <c r="AK39" s="87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28" customFormat="1" ht="12.75" x14ac:dyDescent="0.2">
      <c r="A40" s="118" t="s">
        <v>741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86" t="s">
        <v>680</v>
      </c>
      <c r="AG40" s="87"/>
      <c r="AH40" s="87"/>
      <c r="AI40" s="87"/>
      <c r="AJ40" s="87"/>
      <c r="AK40" s="87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28" customFormat="1" ht="12.75" x14ac:dyDescent="0.2">
      <c r="A41" s="112" t="s">
        <v>742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86"/>
      <c r="AG41" s="87"/>
      <c r="AH41" s="87"/>
      <c r="AI41" s="87"/>
      <c r="AJ41" s="87"/>
      <c r="AK41" s="87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28" customFormat="1" ht="15" customHeight="1" x14ac:dyDescent="0.2">
      <c r="A42" s="122" t="s">
        <v>663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86" t="s">
        <v>681</v>
      </c>
      <c r="AG42" s="87"/>
      <c r="AH42" s="87"/>
      <c r="AI42" s="87"/>
      <c r="AJ42" s="87"/>
      <c r="AK42" s="87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28" customFormat="1" ht="15" customHeight="1" x14ac:dyDescent="0.2">
      <c r="A43" s="79" t="s">
        <v>664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86" t="s">
        <v>585</v>
      </c>
      <c r="AG43" s="87"/>
      <c r="AH43" s="87"/>
      <c r="AI43" s="87"/>
      <c r="AJ43" s="87"/>
      <c r="AK43" s="87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28" customFormat="1" ht="15" customHeight="1" x14ac:dyDescent="0.2">
      <c r="A44" s="79" t="s">
        <v>665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86" t="s">
        <v>682</v>
      </c>
      <c r="AG44" s="87"/>
      <c r="AH44" s="87"/>
      <c r="AI44" s="87"/>
      <c r="AJ44" s="87"/>
      <c r="AK44" s="87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28" customFormat="1" ht="12.75" x14ac:dyDescent="0.2">
      <c r="A45" s="115" t="s">
        <v>666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86" t="s">
        <v>683</v>
      </c>
      <c r="AG45" s="87"/>
      <c r="AH45" s="87"/>
      <c r="AI45" s="87"/>
      <c r="AJ45" s="87"/>
      <c r="AK45" s="87"/>
      <c r="AL45" s="116">
        <v>1</v>
      </c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>
        <v>1</v>
      </c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>
        <v>1</v>
      </c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>
        <v>1</v>
      </c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28" customFormat="1" ht="12.75" x14ac:dyDescent="0.2">
      <c r="A46" s="150" t="s">
        <v>667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86"/>
      <c r="AG46" s="87"/>
      <c r="AH46" s="87"/>
      <c r="AI46" s="87"/>
      <c r="AJ46" s="87"/>
      <c r="AK46" s="87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28" customFormat="1" ht="12.75" x14ac:dyDescent="0.2">
      <c r="A47" s="150" t="s">
        <v>668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86"/>
      <c r="AG47" s="87"/>
      <c r="AH47" s="87"/>
      <c r="AI47" s="87"/>
      <c r="AJ47" s="87"/>
      <c r="AK47" s="87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28" customFormat="1" ht="12.75" x14ac:dyDescent="0.2">
      <c r="A48" s="79" t="s">
        <v>669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6"/>
      <c r="AG48" s="87"/>
      <c r="AH48" s="87"/>
      <c r="AI48" s="87"/>
      <c r="AJ48" s="87"/>
      <c r="AK48" s="87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7"/>
    </row>
    <row r="49" spans="1:141" s="28" customFormat="1" ht="15" customHeight="1" x14ac:dyDescent="0.2">
      <c r="A49" s="79" t="s">
        <v>670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86" t="s">
        <v>684</v>
      </c>
      <c r="AG49" s="87"/>
      <c r="AH49" s="87"/>
      <c r="AI49" s="87"/>
      <c r="AJ49" s="87"/>
      <c r="AK49" s="87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7"/>
    </row>
    <row r="50" spans="1:141" s="28" customFormat="1" ht="15" customHeight="1" x14ac:dyDescent="0.2">
      <c r="A50" s="79" t="s">
        <v>785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86" t="s">
        <v>685</v>
      </c>
      <c r="AG50" s="87"/>
      <c r="AH50" s="87"/>
      <c r="AI50" s="87"/>
      <c r="AJ50" s="87"/>
      <c r="AK50" s="87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7"/>
    </row>
    <row r="51" spans="1:141" s="28" customFormat="1" ht="15" customHeight="1" x14ac:dyDescent="0.2">
      <c r="A51" s="79" t="s">
        <v>671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86" t="s">
        <v>686</v>
      </c>
      <c r="AG51" s="87"/>
      <c r="AH51" s="87"/>
      <c r="AI51" s="87"/>
      <c r="AJ51" s="87"/>
      <c r="AK51" s="87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7"/>
    </row>
    <row r="52" spans="1:141" s="28" customFormat="1" ht="12.75" x14ac:dyDescent="0.2">
      <c r="A52" s="128" t="s">
        <v>672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86" t="s">
        <v>687</v>
      </c>
      <c r="AG52" s="87"/>
      <c r="AH52" s="87"/>
      <c r="AI52" s="87"/>
      <c r="AJ52" s="87"/>
      <c r="AK52" s="87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</row>
    <row r="53" spans="1:141" s="28" customFormat="1" ht="12.75" x14ac:dyDescent="0.2">
      <c r="A53" s="79" t="s">
        <v>673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86"/>
      <c r="AG53" s="87"/>
      <c r="AH53" s="87"/>
      <c r="AI53" s="87"/>
      <c r="AJ53" s="87"/>
      <c r="AK53" s="87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</row>
    <row r="54" spans="1:141" s="28" customFormat="1" ht="15" customHeight="1" x14ac:dyDescent="0.2">
      <c r="A54" s="78" t="s">
        <v>674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286"/>
      <c r="AF54" s="86" t="s">
        <v>688</v>
      </c>
      <c r="AG54" s="87"/>
      <c r="AH54" s="87"/>
      <c r="AI54" s="87"/>
      <c r="AJ54" s="87"/>
      <c r="AK54" s="87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7"/>
    </row>
    <row r="55" spans="1:141" s="28" customFormat="1" ht="15" customHeight="1" x14ac:dyDescent="0.2">
      <c r="A55" s="282" t="s">
        <v>689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3"/>
      <c r="AF55" s="284">
        <v>2000</v>
      </c>
      <c r="AG55" s="285"/>
      <c r="AH55" s="285"/>
      <c r="AI55" s="285"/>
      <c r="AJ55" s="285"/>
      <c r="AK55" s="285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7"/>
    </row>
    <row r="56" spans="1:141" s="28" customFormat="1" ht="15" customHeight="1" x14ac:dyDescent="0.2">
      <c r="A56" s="78" t="s">
        <v>690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229">
        <v>2100</v>
      </c>
      <c r="AG56" s="175"/>
      <c r="AH56" s="175"/>
      <c r="AI56" s="175"/>
      <c r="AJ56" s="175"/>
      <c r="AK56" s="175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7"/>
    </row>
    <row r="57" spans="1:141" s="39" customFormat="1" ht="12.75" customHeight="1" x14ac:dyDescent="0.2">
      <c r="A57" s="118" t="s">
        <v>653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229">
        <v>2101</v>
      </c>
      <c r="AG57" s="175"/>
      <c r="AH57" s="175"/>
      <c r="AI57" s="175"/>
      <c r="AJ57" s="175"/>
      <c r="AK57" s="175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7"/>
    </row>
    <row r="58" spans="1:141" s="28" customFormat="1" ht="12.75" x14ac:dyDescent="0.2">
      <c r="A58" s="112" t="s">
        <v>691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229"/>
      <c r="AG58" s="175"/>
      <c r="AH58" s="175"/>
      <c r="AI58" s="175"/>
      <c r="AJ58" s="175"/>
      <c r="AK58" s="175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7"/>
    </row>
    <row r="59" spans="1:141" s="28" customFormat="1" ht="15" customHeight="1" x14ac:dyDescent="0.2">
      <c r="A59" s="112" t="s">
        <v>692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229">
        <v>2102</v>
      </c>
      <c r="AG59" s="175"/>
      <c r="AH59" s="175"/>
      <c r="AI59" s="175"/>
      <c r="AJ59" s="175"/>
      <c r="AK59" s="175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7"/>
    </row>
    <row r="60" spans="1:141" s="28" customFormat="1" ht="15" customHeight="1" x14ac:dyDescent="0.2">
      <c r="A60" s="112" t="s">
        <v>693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229">
        <v>2103</v>
      </c>
      <c r="AG60" s="175"/>
      <c r="AH60" s="175"/>
      <c r="AI60" s="175"/>
      <c r="AJ60" s="175"/>
      <c r="AK60" s="175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7"/>
    </row>
    <row r="61" spans="1:141" s="28" customFormat="1" ht="15" customHeight="1" x14ac:dyDescent="0.2">
      <c r="A61" s="112" t="s">
        <v>694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229">
        <v>2104</v>
      </c>
      <c r="AG61" s="175"/>
      <c r="AH61" s="175"/>
      <c r="AI61" s="175"/>
      <c r="AJ61" s="175"/>
      <c r="AK61" s="175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7"/>
    </row>
    <row r="62" spans="1:141" s="28" customFormat="1" ht="15" customHeight="1" x14ac:dyDescent="0.2">
      <c r="A62" s="112" t="s">
        <v>695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229">
        <v>2105</v>
      </c>
      <c r="AG62" s="175"/>
      <c r="AH62" s="175"/>
      <c r="AI62" s="175"/>
      <c r="AJ62" s="175"/>
      <c r="AK62" s="175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7"/>
    </row>
    <row r="63" spans="1:141" s="28" customFormat="1" ht="15" customHeight="1" x14ac:dyDescent="0.2">
      <c r="A63" s="79" t="s">
        <v>696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229">
        <v>2200</v>
      </c>
      <c r="AG63" s="175"/>
      <c r="AH63" s="175"/>
      <c r="AI63" s="175"/>
      <c r="AJ63" s="175"/>
      <c r="AK63" s="175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7"/>
    </row>
    <row r="64" spans="1:141" s="39" customFormat="1" ht="12.75" customHeight="1" x14ac:dyDescent="0.2">
      <c r="A64" s="118" t="s">
        <v>653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229">
        <v>2201</v>
      </c>
      <c r="AG64" s="175"/>
      <c r="AH64" s="175"/>
      <c r="AI64" s="175"/>
      <c r="AJ64" s="175"/>
      <c r="AK64" s="175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7"/>
    </row>
    <row r="65" spans="1:141" s="28" customFormat="1" ht="12.75" x14ac:dyDescent="0.2">
      <c r="A65" s="112" t="s">
        <v>697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229"/>
      <c r="AG65" s="175"/>
      <c r="AH65" s="175"/>
      <c r="AI65" s="175"/>
      <c r="AJ65" s="175"/>
      <c r="AK65" s="175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7"/>
    </row>
    <row r="66" spans="1:141" s="28" customFormat="1" ht="15" customHeight="1" x14ac:dyDescent="0.2">
      <c r="A66" s="112" t="s">
        <v>698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229">
        <v>2202</v>
      </c>
      <c r="AG66" s="175"/>
      <c r="AH66" s="175"/>
      <c r="AI66" s="175"/>
      <c r="AJ66" s="175"/>
      <c r="AK66" s="175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7"/>
    </row>
    <row r="67" spans="1:141" s="28" customFormat="1" ht="15" customHeight="1" x14ac:dyDescent="0.2">
      <c r="A67" s="112" t="s">
        <v>699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229">
        <v>2203</v>
      </c>
      <c r="AG67" s="175"/>
      <c r="AH67" s="175"/>
      <c r="AI67" s="175"/>
      <c r="AJ67" s="175"/>
      <c r="AK67" s="175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7"/>
    </row>
    <row r="68" spans="1:141" s="28" customFormat="1" ht="15" customHeight="1" x14ac:dyDescent="0.2">
      <c r="A68" s="112" t="s">
        <v>700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229">
        <v>2204</v>
      </c>
      <c r="AG68" s="175"/>
      <c r="AH68" s="175"/>
      <c r="AI68" s="175"/>
      <c r="AJ68" s="175"/>
      <c r="AK68" s="175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7"/>
    </row>
    <row r="69" spans="1:141" s="28" customFormat="1" ht="15" customHeight="1" x14ac:dyDescent="0.2">
      <c r="A69" s="112" t="s">
        <v>701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229">
        <v>2205</v>
      </c>
      <c r="AG69" s="175"/>
      <c r="AH69" s="175"/>
      <c r="AI69" s="175"/>
      <c r="AJ69" s="175"/>
      <c r="AK69" s="175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7"/>
    </row>
    <row r="70" spans="1:141" s="28" customFormat="1" ht="15" customHeight="1" x14ac:dyDescent="0.2">
      <c r="A70" s="122" t="s">
        <v>702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229">
        <v>2206</v>
      </c>
      <c r="AG70" s="175"/>
      <c r="AH70" s="175"/>
      <c r="AI70" s="175"/>
      <c r="AJ70" s="175"/>
      <c r="AK70" s="175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7"/>
    </row>
    <row r="71" spans="1:141" s="28" customFormat="1" ht="15" customHeight="1" x14ac:dyDescent="0.2">
      <c r="A71" s="282" t="s">
        <v>703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4">
        <v>3000</v>
      </c>
      <c r="AG71" s="285"/>
      <c r="AH71" s="285"/>
      <c r="AI71" s="285"/>
      <c r="AJ71" s="285"/>
      <c r="AK71" s="285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7"/>
    </row>
    <row r="72" spans="1:141" s="28" customFormat="1" ht="15" customHeight="1" x14ac:dyDescent="0.2">
      <c r="A72" s="79" t="s">
        <v>704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229">
        <v>3100</v>
      </c>
      <c r="AG72" s="175"/>
      <c r="AH72" s="175"/>
      <c r="AI72" s="175"/>
      <c r="AJ72" s="175"/>
      <c r="AK72" s="175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7"/>
    </row>
    <row r="73" spans="1:141" s="28" customFormat="1" ht="15" customHeight="1" x14ac:dyDescent="0.2">
      <c r="A73" s="79" t="s">
        <v>705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229">
        <v>3200</v>
      </c>
      <c r="AG73" s="175"/>
      <c r="AH73" s="175"/>
      <c r="AI73" s="175"/>
      <c r="AJ73" s="175"/>
      <c r="AK73" s="175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7"/>
    </row>
    <row r="74" spans="1:141" s="28" customFormat="1" ht="15" customHeight="1" x14ac:dyDescent="0.2">
      <c r="A74" s="79" t="s">
        <v>706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229">
        <v>3300</v>
      </c>
      <c r="AG74" s="175"/>
      <c r="AH74" s="175"/>
      <c r="AI74" s="175"/>
      <c r="AJ74" s="175"/>
      <c r="AK74" s="175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7"/>
    </row>
    <row r="75" spans="1:141" s="28" customFormat="1" ht="15" customHeight="1" x14ac:dyDescent="0.2">
      <c r="A75" s="79" t="s">
        <v>707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229">
        <v>3400</v>
      </c>
      <c r="AG75" s="175"/>
      <c r="AH75" s="175"/>
      <c r="AI75" s="175"/>
      <c r="AJ75" s="175"/>
      <c r="AK75" s="175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7"/>
    </row>
    <row r="76" spans="1:141" s="28" customFormat="1" ht="15" customHeight="1" x14ac:dyDescent="0.2">
      <c r="A76" s="79" t="s">
        <v>708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229">
        <v>3500</v>
      </c>
      <c r="AG76" s="175"/>
      <c r="AH76" s="175"/>
      <c r="AI76" s="175"/>
      <c r="AJ76" s="175"/>
      <c r="AK76" s="175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7"/>
    </row>
    <row r="77" spans="1:141" s="28" customFormat="1" ht="15" customHeight="1" x14ac:dyDescent="0.2">
      <c r="A77" s="79" t="s">
        <v>709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229">
        <v>3600</v>
      </c>
      <c r="AG77" s="175"/>
      <c r="AH77" s="175"/>
      <c r="AI77" s="175"/>
      <c r="AJ77" s="175"/>
      <c r="AK77" s="175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7"/>
    </row>
    <row r="78" spans="1:141" s="28" customFormat="1" ht="15" customHeight="1" x14ac:dyDescent="0.2">
      <c r="A78" s="79" t="s">
        <v>710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229">
        <v>3700</v>
      </c>
      <c r="AG78" s="175"/>
      <c r="AH78" s="175"/>
      <c r="AI78" s="175"/>
      <c r="AJ78" s="175"/>
      <c r="AK78" s="175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7"/>
    </row>
    <row r="79" spans="1:141" s="39" customFormat="1" ht="15" customHeight="1" x14ac:dyDescent="0.2">
      <c r="A79" s="79" t="s">
        <v>711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229">
        <v>3800</v>
      </c>
      <c r="AG79" s="175"/>
      <c r="AH79" s="175"/>
      <c r="AI79" s="175"/>
      <c r="AJ79" s="175"/>
      <c r="AK79" s="175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7"/>
    </row>
    <row r="80" spans="1:141" s="39" customFormat="1" ht="12.75" x14ac:dyDescent="0.2">
      <c r="A80" s="128" t="s">
        <v>712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229">
        <v>3900</v>
      </c>
      <c r="AG80" s="175"/>
      <c r="AH80" s="175"/>
      <c r="AI80" s="175"/>
      <c r="AJ80" s="175"/>
      <c r="AK80" s="175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7"/>
    </row>
    <row r="81" spans="1:141" s="39" customFormat="1" ht="12.75" x14ac:dyDescent="0.2">
      <c r="A81" s="128" t="s">
        <v>713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229"/>
      <c r="AG81" s="175"/>
      <c r="AH81" s="175"/>
      <c r="AI81" s="175"/>
      <c r="AJ81" s="175"/>
      <c r="AK81" s="175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7"/>
    </row>
    <row r="82" spans="1:141" s="39" customFormat="1" ht="12.75" x14ac:dyDescent="0.2">
      <c r="A82" s="79" t="s">
        <v>714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229"/>
      <c r="AG82" s="175"/>
      <c r="AH82" s="175"/>
      <c r="AI82" s="175"/>
      <c r="AJ82" s="175"/>
      <c r="AK82" s="175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7"/>
    </row>
    <row r="83" spans="1:141" s="39" customFormat="1" ht="15" customHeight="1" thickBot="1" x14ac:dyDescent="0.25">
      <c r="A83" s="113" t="s">
        <v>42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287">
        <v>9000</v>
      </c>
      <c r="AG83" s="288"/>
      <c r="AH83" s="288"/>
      <c r="AI83" s="288"/>
      <c r="AJ83" s="288"/>
      <c r="AK83" s="288"/>
      <c r="AL83" s="265">
        <f>AL20</f>
        <v>2</v>
      </c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>
        <f t="shared" ref="AY83" si="2">AY20</f>
        <v>2</v>
      </c>
      <c r="AZ83" s="265"/>
      <c r="BA83" s="265"/>
      <c r="BB83" s="265"/>
      <c r="BC83" s="265"/>
      <c r="BD83" s="265"/>
      <c r="BE83" s="265"/>
      <c r="BF83" s="265"/>
      <c r="BG83" s="265"/>
      <c r="BH83" s="265"/>
      <c r="BI83" s="265"/>
      <c r="BJ83" s="265"/>
      <c r="BK83" s="265"/>
      <c r="BL83" s="265">
        <f t="shared" ref="BL83" si="3">BL20</f>
        <v>2</v>
      </c>
      <c r="BM83" s="265"/>
      <c r="BN83" s="265"/>
      <c r="BO83" s="265"/>
      <c r="BP83" s="265"/>
      <c r="BQ83" s="265"/>
      <c r="BR83" s="265"/>
      <c r="BS83" s="265"/>
      <c r="BT83" s="265"/>
      <c r="BU83" s="265"/>
      <c r="BV83" s="265"/>
      <c r="BW83" s="265"/>
      <c r="BX83" s="265"/>
      <c r="BY83" s="265">
        <f t="shared" ref="BY83" si="4">BY20</f>
        <v>2</v>
      </c>
      <c r="BZ83" s="265"/>
      <c r="CA83" s="265"/>
      <c r="CB83" s="265"/>
      <c r="CC83" s="265"/>
      <c r="CD83" s="265"/>
      <c r="CE83" s="265"/>
      <c r="CF83" s="265"/>
      <c r="CG83" s="265"/>
      <c r="CH83" s="265"/>
      <c r="CI83" s="265"/>
      <c r="CJ83" s="265"/>
      <c r="CK83" s="265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73"/>
    </row>
    <row r="86" spans="1:14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41" s="3" customFormat="1" ht="12" customHeight="1" x14ac:dyDescent="0.2">
      <c r="A87" s="20" t="s">
        <v>715</v>
      </c>
    </row>
  </sheetData>
  <mergeCells count="500"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80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45" t="s">
        <v>716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</row>
    <row r="2" spans="1:141" s="25" customFormat="1" ht="8.25" x14ac:dyDescent="0.15"/>
    <row r="3" spans="1:141" s="28" customFormat="1" ht="12.75" x14ac:dyDescent="0.2">
      <c r="A3" s="158" t="s">
        <v>99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32" t="s">
        <v>22</v>
      </c>
      <c r="AD3" s="158"/>
      <c r="AE3" s="158"/>
      <c r="AF3" s="158"/>
      <c r="AG3" s="144"/>
      <c r="AH3" s="132" t="s">
        <v>394</v>
      </c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44"/>
      <c r="CD3" s="158" t="s">
        <v>430</v>
      </c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</row>
    <row r="4" spans="1:141" s="28" customFormat="1" ht="12.75" x14ac:dyDescent="0.2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139" t="s">
        <v>25</v>
      </c>
      <c r="AD4" s="160"/>
      <c r="AE4" s="160"/>
      <c r="AF4" s="160"/>
      <c r="AG4" s="143"/>
      <c r="AH4" s="142" t="s">
        <v>395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40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</row>
    <row r="5" spans="1:141" s="28" customFormat="1" ht="12.75" x14ac:dyDescent="0.2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139"/>
      <c r="AD5" s="160"/>
      <c r="AE5" s="160"/>
      <c r="AF5" s="160"/>
      <c r="AG5" s="143"/>
      <c r="AH5" s="132" t="s">
        <v>32</v>
      </c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44"/>
      <c r="AT5" s="153" t="s">
        <v>139</v>
      </c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36"/>
      <c r="CD5" s="132" t="s">
        <v>32</v>
      </c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44"/>
      <c r="CP5" s="161" t="s">
        <v>139</v>
      </c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</row>
    <row r="6" spans="1:141" s="28" customFormat="1" ht="12.75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139"/>
      <c r="AD6" s="160"/>
      <c r="AE6" s="160"/>
      <c r="AF6" s="160"/>
      <c r="AG6" s="143"/>
      <c r="AH6" s="139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43"/>
      <c r="AT6" s="132" t="s">
        <v>396</v>
      </c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44"/>
      <c r="BF6" s="132" t="s">
        <v>731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44"/>
      <c r="BR6" s="132" t="s">
        <v>727</v>
      </c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44"/>
      <c r="CD6" s="139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43"/>
      <c r="CP6" s="132" t="s">
        <v>724</v>
      </c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44"/>
      <c r="DB6" s="132" t="s">
        <v>435</v>
      </c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44"/>
      <c r="DN6" s="132" t="s">
        <v>435</v>
      </c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44"/>
      <c r="DZ6" s="213" t="s">
        <v>717</v>
      </c>
      <c r="EA6" s="213"/>
      <c r="EB6" s="213"/>
      <c r="EC6" s="213"/>
      <c r="ED6" s="213"/>
      <c r="EE6" s="213"/>
      <c r="EF6" s="213"/>
      <c r="EG6" s="213"/>
      <c r="EH6" s="213"/>
      <c r="EI6" s="213"/>
      <c r="EJ6" s="213"/>
      <c r="EK6" s="213"/>
    </row>
    <row r="7" spans="1:141" s="28" customFormat="1" ht="12.75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139"/>
      <c r="AD7" s="160"/>
      <c r="AE7" s="160"/>
      <c r="AF7" s="160"/>
      <c r="AG7" s="143"/>
      <c r="AH7" s="139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43"/>
      <c r="AT7" s="139" t="s">
        <v>732</v>
      </c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43"/>
      <c r="BF7" s="139" t="s">
        <v>730</v>
      </c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43"/>
      <c r="BR7" s="139" t="s">
        <v>728</v>
      </c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43"/>
      <c r="CD7" s="139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43"/>
      <c r="CP7" s="139" t="s">
        <v>725</v>
      </c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43"/>
      <c r="DB7" s="139" t="s">
        <v>722</v>
      </c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43"/>
      <c r="DN7" s="139" t="s">
        <v>720</v>
      </c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43"/>
      <c r="DZ7" s="213" t="s">
        <v>718</v>
      </c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</row>
    <row r="8" spans="1:141" s="28" customFormat="1" ht="12.75" customHeight="1" x14ac:dyDescent="0.2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42"/>
      <c r="AD8" s="161"/>
      <c r="AE8" s="161"/>
      <c r="AF8" s="161"/>
      <c r="AG8" s="140"/>
      <c r="AH8" s="142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40"/>
      <c r="AT8" s="142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40"/>
      <c r="BF8" s="142" t="s">
        <v>729</v>
      </c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40"/>
      <c r="BR8" s="142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40"/>
      <c r="CD8" s="142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40"/>
      <c r="CP8" s="142" t="s">
        <v>726</v>
      </c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40"/>
      <c r="DB8" s="142" t="s">
        <v>723</v>
      </c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40"/>
      <c r="DN8" s="204" t="s">
        <v>721</v>
      </c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209"/>
      <c r="DZ8" s="161" t="s">
        <v>719</v>
      </c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</row>
    <row r="9" spans="1:141" s="28" customFormat="1" ht="13.5" thickBot="1" x14ac:dyDescent="0.25">
      <c r="A9" s="136">
        <v>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1">
        <v>2</v>
      </c>
      <c r="AD9" s="131"/>
      <c r="AE9" s="131"/>
      <c r="AF9" s="131"/>
      <c r="AG9" s="131"/>
      <c r="AH9" s="131">
        <v>3</v>
      </c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>
        <v>4</v>
      </c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>
        <v>5</v>
      </c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>
        <v>6</v>
      </c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>
        <v>7</v>
      </c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>
        <v>8</v>
      </c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>
        <v>9</v>
      </c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>
        <v>10</v>
      </c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>
        <v>11</v>
      </c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2"/>
    </row>
    <row r="10" spans="1:141" s="28" customFormat="1" ht="15.75" customHeight="1" x14ac:dyDescent="0.2">
      <c r="A10" s="272" t="s">
        <v>650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3" t="s">
        <v>44</v>
      </c>
      <c r="AD10" s="274"/>
      <c r="AE10" s="274"/>
      <c r="AF10" s="274"/>
      <c r="AG10" s="274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54"/>
    </row>
    <row r="11" spans="1:141" s="28" customFormat="1" ht="12.75" x14ac:dyDescent="0.2">
      <c r="A11" s="115" t="s">
        <v>734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86" t="s">
        <v>287</v>
      </c>
      <c r="AD11" s="87"/>
      <c r="AE11" s="87"/>
      <c r="AF11" s="87"/>
      <c r="AG11" s="87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7"/>
    </row>
    <row r="12" spans="1:141" s="28" customFormat="1" ht="12.75" x14ac:dyDescent="0.2">
      <c r="A12" s="79" t="s">
        <v>735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6"/>
      <c r="AD12" s="87"/>
      <c r="AE12" s="87"/>
      <c r="AF12" s="87"/>
      <c r="AG12" s="87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</row>
    <row r="13" spans="1:141" s="28" customFormat="1" ht="12.75" customHeight="1" x14ac:dyDescent="0.2">
      <c r="A13" s="118" t="s">
        <v>653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86" t="s">
        <v>675</v>
      </c>
      <c r="AD13" s="87"/>
      <c r="AE13" s="87"/>
      <c r="AF13" s="87"/>
      <c r="AG13" s="87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</row>
    <row r="14" spans="1:141" s="28" customFormat="1" ht="12.75" x14ac:dyDescent="0.2">
      <c r="A14" s="130" t="s">
        <v>654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86"/>
      <c r="AD14" s="87"/>
      <c r="AE14" s="87"/>
      <c r="AF14" s="87"/>
      <c r="AG14" s="87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7"/>
    </row>
    <row r="15" spans="1:141" s="28" customFormat="1" ht="12.75" x14ac:dyDescent="0.2">
      <c r="A15" s="112" t="s">
        <v>655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86"/>
      <c r="AD15" s="87"/>
      <c r="AE15" s="87"/>
      <c r="AF15" s="87"/>
      <c r="AG15" s="87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</row>
    <row r="16" spans="1:141" s="28" customFormat="1" ht="12.75" x14ac:dyDescent="0.2">
      <c r="A16" s="118" t="s">
        <v>654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86" t="s">
        <v>801</v>
      </c>
      <c r="AD16" s="87"/>
      <c r="AE16" s="87"/>
      <c r="AF16" s="87"/>
      <c r="AG16" s="87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</row>
    <row r="17" spans="1:141" s="28" customFormat="1" ht="12.75" x14ac:dyDescent="0.2">
      <c r="A17" s="112" t="s">
        <v>656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86"/>
      <c r="AD17" s="87"/>
      <c r="AE17" s="87"/>
      <c r="AF17" s="87"/>
      <c r="AG17" s="87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</row>
    <row r="18" spans="1:141" s="28" customFormat="1" ht="12.75" x14ac:dyDescent="0.2">
      <c r="A18" s="121" t="s">
        <v>736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86" t="s">
        <v>676</v>
      </c>
      <c r="AD18" s="87"/>
      <c r="AE18" s="87"/>
      <c r="AF18" s="87"/>
      <c r="AG18" s="87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28" customFormat="1" ht="12.75" x14ac:dyDescent="0.2">
      <c r="A19" s="121" t="s">
        <v>737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86"/>
      <c r="AD19" s="87"/>
      <c r="AE19" s="87"/>
      <c r="AF19" s="87"/>
      <c r="AG19" s="87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1" s="28" customFormat="1" ht="12.75" x14ac:dyDescent="0.2">
      <c r="A20" s="112" t="s">
        <v>738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86"/>
      <c r="AD20" s="87"/>
      <c r="AE20" s="87"/>
      <c r="AF20" s="87"/>
      <c r="AG20" s="87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28" customFormat="1" ht="12.75" x14ac:dyDescent="0.2">
      <c r="A21" s="118" t="s">
        <v>736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86" t="s">
        <v>677</v>
      </c>
      <c r="AD21" s="87"/>
      <c r="AE21" s="87"/>
      <c r="AF21" s="87"/>
      <c r="AG21" s="87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ht="12.75" x14ac:dyDescent="0.2">
      <c r="A22" s="130" t="s">
        <v>737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86"/>
      <c r="AD22" s="87"/>
      <c r="AE22" s="87"/>
      <c r="AF22" s="87"/>
      <c r="AG22" s="87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2.75" x14ac:dyDescent="0.2">
      <c r="A23" s="112" t="s">
        <v>739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86"/>
      <c r="AD23" s="87"/>
      <c r="AE23" s="87"/>
      <c r="AF23" s="87"/>
      <c r="AG23" s="87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2.75" x14ac:dyDescent="0.2">
      <c r="A24" s="118" t="s">
        <v>740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86" t="s">
        <v>678</v>
      </c>
      <c r="AD24" s="87"/>
      <c r="AE24" s="87"/>
      <c r="AF24" s="87"/>
      <c r="AG24" s="87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2.75" x14ac:dyDescent="0.2">
      <c r="A25" s="130" t="s">
        <v>737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86"/>
      <c r="AD25" s="87"/>
      <c r="AE25" s="87"/>
      <c r="AF25" s="87"/>
      <c r="AG25" s="87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2.75" x14ac:dyDescent="0.2">
      <c r="A26" s="112" t="s">
        <v>738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86"/>
      <c r="AD26" s="87"/>
      <c r="AE26" s="87"/>
      <c r="AF26" s="87"/>
      <c r="AG26" s="87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x14ac:dyDescent="0.2">
      <c r="A27" s="118" t="s">
        <v>740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86" t="s">
        <v>679</v>
      </c>
      <c r="AD27" s="87"/>
      <c r="AE27" s="87"/>
      <c r="AF27" s="87"/>
      <c r="AG27" s="87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2.75" x14ac:dyDescent="0.2">
      <c r="A28" s="130" t="s">
        <v>737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86"/>
      <c r="AD28" s="87"/>
      <c r="AE28" s="87"/>
      <c r="AF28" s="87"/>
      <c r="AG28" s="87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2.75" x14ac:dyDescent="0.2">
      <c r="A29" s="112" t="s">
        <v>739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86"/>
      <c r="AD29" s="87"/>
      <c r="AE29" s="87"/>
      <c r="AF29" s="87"/>
      <c r="AG29" s="87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2.75" x14ac:dyDescent="0.2">
      <c r="A30" s="118" t="s">
        <v>741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86" t="s">
        <v>680</v>
      </c>
      <c r="AD30" s="87"/>
      <c r="AE30" s="87"/>
      <c r="AF30" s="87"/>
      <c r="AG30" s="87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2.75" x14ac:dyDescent="0.2">
      <c r="A31" s="112" t="s">
        <v>742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86"/>
      <c r="AD31" s="87"/>
      <c r="AE31" s="87"/>
      <c r="AF31" s="87"/>
      <c r="AG31" s="87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5.75" customHeight="1" x14ac:dyDescent="0.2">
      <c r="A32" s="122" t="s">
        <v>663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86" t="s">
        <v>681</v>
      </c>
      <c r="AD32" s="87"/>
      <c r="AE32" s="87"/>
      <c r="AF32" s="87"/>
      <c r="AG32" s="87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8" customFormat="1" ht="15.75" customHeight="1" x14ac:dyDescent="0.2">
      <c r="A33" s="79" t="s">
        <v>664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86" t="s">
        <v>585</v>
      </c>
      <c r="AD33" s="87"/>
      <c r="AE33" s="87"/>
      <c r="AF33" s="87"/>
      <c r="AG33" s="87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8" customFormat="1" ht="12.75" x14ac:dyDescent="0.2">
      <c r="A34" s="115" t="s">
        <v>743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290"/>
      <c r="AC34" s="92" t="s">
        <v>682</v>
      </c>
      <c r="AD34" s="93"/>
      <c r="AE34" s="93"/>
      <c r="AF34" s="93"/>
      <c r="AG34" s="147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39" customFormat="1" ht="12.75" x14ac:dyDescent="0.2">
      <c r="A35" s="79" t="s">
        <v>744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95"/>
      <c r="AD35" s="96"/>
      <c r="AE35" s="96"/>
      <c r="AF35" s="96"/>
      <c r="AG35" s="148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28" customFormat="1" ht="12.75" x14ac:dyDescent="0.2">
      <c r="A36" s="115" t="s">
        <v>666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86" t="s">
        <v>683</v>
      </c>
      <c r="AD36" s="87"/>
      <c r="AE36" s="87"/>
      <c r="AF36" s="87"/>
      <c r="AG36" s="87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28" customFormat="1" ht="12.75" x14ac:dyDescent="0.2">
      <c r="A37" s="150" t="s">
        <v>745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86"/>
      <c r="AD37" s="87"/>
      <c r="AE37" s="87"/>
      <c r="AF37" s="87"/>
      <c r="AG37" s="87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28" customFormat="1" ht="12.75" x14ac:dyDescent="0.2">
      <c r="A38" s="150" t="s">
        <v>746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86"/>
      <c r="AD38" s="87"/>
      <c r="AE38" s="87"/>
      <c r="AF38" s="87"/>
      <c r="AG38" s="87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39" customFormat="1" ht="12.75" x14ac:dyDescent="0.2">
      <c r="A39" s="150" t="s">
        <v>748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86"/>
      <c r="AD39" s="87"/>
      <c r="AE39" s="87"/>
      <c r="AF39" s="87"/>
      <c r="AG39" s="87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28" customFormat="1" ht="12.75" x14ac:dyDescent="0.2">
      <c r="A40" s="79" t="s">
        <v>747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6"/>
      <c r="AD40" s="87"/>
      <c r="AE40" s="87"/>
      <c r="AF40" s="87"/>
      <c r="AG40" s="87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28" customFormat="1" ht="15.75" customHeight="1" x14ac:dyDescent="0.2">
      <c r="A41" s="79" t="s">
        <v>670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6" t="s">
        <v>684</v>
      </c>
      <c r="AD41" s="87"/>
      <c r="AE41" s="87"/>
      <c r="AF41" s="87"/>
      <c r="AG41" s="87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28" customFormat="1" ht="15.75" customHeight="1" x14ac:dyDescent="0.2">
      <c r="A42" s="79" t="s">
        <v>785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86" t="s">
        <v>685</v>
      </c>
      <c r="AD42" s="87"/>
      <c r="AE42" s="87"/>
      <c r="AF42" s="87"/>
      <c r="AG42" s="87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28" customFormat="1" ht="15.75" customHeight="1" x14ac:dyDescent="0.2">
      <c r="A43" s="79" t="s">
        <v>671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86" t="s">
        <v>686</v>
      </c>
      <c r="AD43" s="87"/>
      <c r="AE43" s="87"/>
      <c r="AF43" s="87"/>
      <c r="AG43" s="87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28" customFormat="1" ht="12.75" x14ac:dyDescent="0.2">
      <c r="A44" s="128" t="s">
        <v>672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86" t="s">
        <v>687</v>
      </c>
      <c r="AD44" s="87"/>
      <c r="AE44" s="87"/>
      <c r="AF44" s="87"/>
      <c r="AG44" s="87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28" customFormat="1" ht="12.75" x14ac:dyDescent="0.2">
      <c r="A45" s="79" t="s">
        <v>673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86"/>
      <c r="AD45" s="87"/>
      <c r="AE45" s="87"/>
      <c r="AF45" s="87"/>
      <c r="AG45" s="87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28" customFormat="1" ht="15.75" customHeight="1" x14ac:dyDescent="0.2">
      <c r="A46" s="78" t="s">
        <v>674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86" t="s">
        <v>688</v>
      </c>
      <c r="AD46" s="87"/>
      <c r="AE46" s="87"/>
      <c r="AF46" s="87"/>
      <c r="AG46" s="87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28" customFormat="1" ht="15.75" customHeight="1" x14ac:dyDescent="0.2">
      <c r="A47" s="272" t="s">
        <v>689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84">
        <v>2000</v>
      </c>
      <c r="AD47" s="285"/>
      <c r="AE47" s="285"/>
      <c r="AF47" s="285"/>
      <c r="AG47" s="285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28" customFormat="1" ht="15.75" customHeight="1" x14ac:dyDescent="0.2">
      <c r="A48" s="78" t="s">
        <v>690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229">
        <v>2100</v>
      </c>
      <c r="AD48" s="175"/>
      <c r="AE48" s="175"/>
      <c r="AF48" s="175"/>
      <c r="AG48" s="175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7"/>
    </row>
    <row r="49" spans="1:141" s="28" customFormat="1" ht="13.5" customHeight="1" x14ac:dyDescent="0.2">
      <c r="A49" s="118" t="s">
        <v>653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229">
        <v>2101</v>
      </c>
      <c r="AD49" s="175"/>
      <c r="AE49" s="175"/>
      <c r="AF49" s="175"/>
      <c r="AG49" s="175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7"/>
    </row>
    <row r="50" spans="1:141" s="28" customFormat="1" ht="12.75" x14ac:dyDescent="0.2">
      <c r="A50" s="112" t="s">
        <v>691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229"/>
      <c r="AD50" s="175"/>
      <c r="AE50" s="175"/>
      <c r="AF50" s="175"/>
      <c r="AG50" s="175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7"/>
    </row>
    <row r="51" spans="1:141" s="28" customFormat="1" ht="15" customHeight="1" x14ac:dyDescent="0.2">
      <c r="A51" s="112" t="s">
        <v>692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229">
        <v>2102</v>
      </c>
      <c r="AD51" s="175"/>
      <c r="AE51" s="175"/>
      <c r="AF51" s="175"/>
      <c r="AG51" s="175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7"/>
    </row>
    <row r="52" spans="1:141" s="39" customFormat="1" ht="15" customHeight="1" x14ac:dyDescent="0.2">
      <c r="A52" s="112" t="s">
        <v>693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229">
        <v>2103</v>
      </c>
      <c r="AD52" s="175"/>
      <c r="AE52" s="175"/>
      <c r="AF52" s="175"/>
      <c r="AG52" s="175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</row>
    <row r="53" spans="1:141" s="39" customFormat="1" ht="15" customHeight="1" x14ac:dyDescent="0.2">
      <c r="A53" s="112" t="s">
        <v>694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229">
        <v>2104</v>
      </c>
      <c r="AD53" s="175"/>
      <c r="AE53" s="175"/>
      <c r="AF53" s="175"/>
      <c r="AG53" s="175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</row>
    <row r="54" spans="1:141" s="39" customFormat="1" ht="15" customHeight="1" x14ac:dyDescent="0.2">
      <c r="A54" s="112" t="s">
        <v>695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229">
        <v>2105</v>
      </c>
      <c r="AD54" s="175"/>
      <c r="AE54" s="175"/>
      <c r="AF54" s="175"/>
      <c r="AG54" s="175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7"/>
    </row>
    <row r="55" spans="1:141" s="39" customFormat="1" ht="15" customHeight="1" x14ac:dyDescent="0.2">
      <c r="A55" s="79" t="s">
        <v>696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229">
        <v>2200</v>
      </c>
      <c r="AD55" s="175"/>
      <c r="AE55" s="175"/>
      <c r="AF55" s="175"/>
      <c r="AG55" s="175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7"/>
    </row>
    <row r="56" spans="1:141" s="39" customFormat="1" ht="13.5" customHeight="1" x14ac:dyDescent="0.2">
      <c r="A56" s="118" t="s">
        <v>653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229">
        <v>2201</v>
      </c>
      <c r="AD56" s="175"/>
      <c r="AE56" s="175"/>
      <c r="AF56" s="175"/>
      <c r="AG56" s="175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7"/>
    </row>
    <row r="57" spans="1:141" s="39" customFormat="1" ht="12.75" x14ac:dyDescent="0.2">
      <c r="A57" s="112" t="s">
        <v>697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229"/>
      <c r="AD57" s="175"/>
      <c r="AE57" s="175"/>
      <c r="AF57" s="175"/>
      <c r="AG57" s="175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7"/>
    </row>
    <row r="58" spans="1:141" s="39" customFormat="1" ht="15" customHeight="1" x14ac:dyDescent="0.2">
      <c r="A58" s="112" t="s">
        <v>698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229">
        <v>2202</v>
      </c>
      <c r="AD58" s="175"/>
      <c r="AE58" s="175"/>
      <c r="AF58" s="175"/>
      <c r="AG58" s="175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7"/>
    </row>
    <row r="59" spans="1:141" s="39" customFormat="1" ht="15" customHeight="1" x14ac:dyDescent="0.2">
      <c r="A59" s="112" t="s">
        <v>699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229">
        <v>2203</v>
      </c>
      <c r="AD59" s="175"/>
      <c r="AE59" s="175"/>
      <c r="AF59" s="175"/>
      <c r="AG59" s="175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7"/>
    </row>
    <row r="60" spans="1:141" s="39" customFormat="1" ht="15" customHeight="1" x14ac:dyDescent="0.2">
      <c r="A60" s="112" t="s">
        <v>700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229">
        <v>2204</v>
      </c>
      <c r="AD60" s="175"/>
      <c r="AE60" s="175"/>
      <c r="AF60" s="175"/>
      <c r="AG60" s="175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7"/>
    </row>
    <row r="61" spans="1:141" s="39" customFormat="1" ht="15" customHeight="1" x14ac:dyDescent="0.2">
      <c r="A61" s="112" t="s">
        <v>701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229">
        <v>2205</v>
      </c>
      <c r="AD61" s="175"/>
      <c r="AE61" s="175"/>
      <c r="AF61" s="175"/>
      <c r="AG61" s="175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7"/>
    </row>
    <row r="62" spans="1:141" s="39" customFormat="1" ht="12.75" x14ac:dyDescent="0.2">
      <c r="A62" s="118" t="s">
        <v>702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291">
        <v>2206</v>
      </c>
      <c r="AD62" s="179"/>
      <c r="AE62" s="179"/>
      <c r="AF62" s="179"/>
      <c r="AG62" s="177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7"/>
    </row>
    <row r="63" spans="1:141" s="39" customFormat="1" ht="12.75" x14ac:dyDescent="0.2">
      <c r="A63" s="112" t="s">
        <v>868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289"/>
      <c r="AC63" s="292"/>
      <c r="AD63" s="89"/>
      <c r="AE63" s="89"/>
      <c r="AF63" s="89"/>
      <c r="AG63" s="209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7"/>
    </row>
    <row r="64" spans="1:141" s="39" customFormat="1" ht="15" customHeight="1" x14ac:dyDescent="0.2">
      <c r="A64" s="282" t="s">
        <v>703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4">
        <v>3000</v>
      </c>
      <c r="AD64" s="285"/>
      <c r="AE64" s="285"/>
      <c r="AF64" s="285"/>
      <c r="AG64" s="285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7"/>
    </row>
    <row r="65" spans="1:141" s="39" customFormat="1" ht="15" customHeight="1" x14ac:dyDescent="0.2">
      <c r="A65" s="79" t="s">
        <v>704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229">
        <v>3100</v>
      </c>
      <c r="AD65" s="175"/>
      <c r="AE65" s="175"/>
      <c r="AF65" s="175"/>
      <c r="AG65" s="175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7"/>
    </row>
    <row r="66" spans="1:141" s="39" customFormat="1" ht="15" customHeight="1" x14ac:dyDescent="0.2">
      <c r="A66" s="79" t="s">
        <v>705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229">
        <v>3200</v>
      </c>
      <c r="AD66" s="175"/>
      <c r="AE66" s="175"/>
      <c r="AF66" s="175"/>
      <c r="AG66" s="175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7"/>
    </row>
    <row r="67" spans="1:141" s="39" customFormat="1" ht="15" customHeight="1" x14ac:dyDescent="0.2">
      <c r="A67" s="79" t="s">
        <v>706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229">
        <v>3300</v>
      </c>
      <c r="AD67" s="175"/>
      <c r="AE67" s="175"/>
      <c r="AF67" s="175"/>
      <c r="AG67" s="175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7"/>
    </row>
    <row r="68" spans="1:141" s="39" customFormat="1" ht="15" customHeight="1" x14ac:dyDescent="0.2">
      <c r="A68" s="79" t="s">
        <v>707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229">
        <v>3400</v>
      </c>
      <c r="AD68" s="175"/>
      <c r="AE68" s="175"/>
      <c r="AF68" s="175"/>
      <c r="AG68" s="175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7"/>
    </row>
    <row r="69" spans="1:141" s="39" customFormat="1" ht="15" customHeight="1" x14ac:dyDescent="0.2">
      <c r="A69" s="79" t="s">
        <v>708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229">
        <v>3500</v>
      </c>
      <c r="AD69" s="175"/>
      <c r="AE69" s="175"/>
      <c r="AF69" s="175"/>
      <c r="AG69" s="175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7"/>
    </row>
    <row r="70" spans="1:141" s="39" customFormat="1" ht="15" customHeight="1" x14ac:dyDescent="0.2">
      <c r="A70" s="79" t="s">
        <v>709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229">
        <v>3600</v>
      </c>
      <c r="AD70" s="175"/>
      <c r="AE70" s="175"/>
      <c r="AF70" s="175"/>
      <c r="AG70" s="175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7"/>
    </row>
    <row r="71" spans="1:141" s="39" customFormat="1" ht="15" customHeight="1" x14ac:dyDescent="0.2">
      <c r="A71" s="79" t="s">
        <v>710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229">
        <v>3700</v>
      </c>
      <c r="AD71" s="175"/>
      <c r="AE71" s="175"/>
      <c r="AF71" s="175"/>
      <c r="AG71" s="175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7"/>
    </row>
    <row r="72" spans="1:141" s="39" customFormat="1" ht="15" customHeight="1" x14ac:dyDescent="0.2">
      <c r="A72" s="79" t="s">
        <v>711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229">
        <v>3800</v>
      </c>
      <c r="AD72" s="175"/>
      <c r="AE72" s="175"/>
      <c r="AF72" s="175"/>
      <c r="AG72" s="175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7"/>
    </row>
    <row r="73" spans="1:141" s="39" customFormat="1" ht="12.75" x14ac:dyDescent="0.2">
      <c r="A73" s="128" t="s">
        <v>712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229">
        <v>3900</v>
      </c>
      <c r="AD73" s="175"/>
      <c r="AE73" s="175"/>
      <c r="AF73" s="175"/>
      <c r="AG73" s="175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7"/>
    </row>
    <row r="74" spans="1:141" s="39" customFormat="1" ht="12.75" x14ac:dyDescent="0.2">
      <c r="A74" s="128" t="s">
        <v>713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229"/>
      <c r="AD74" s="175"/>
      <c r="AE74" s="175"/>
      <c r="AF74" s="175"/>
      <c r="AG74" s="175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7"/>
    </row>
    <row r="75" spans="1:141" s="39" customFormat="1" ht="12.75" x14ac:dyDescent="0.2">
      <c r="A75" s="79" t="s">
        <v>714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229"/>
      <c r="AD75" s="175"/>
      <c r="AE75" s="175"/>
      <c r="AF75" s="175"/>
      <c r="AG75" s="175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7"/>
    </row>
    <row r="76" spans="1:141" s="39" customFormat="1" ht="15" customHeight="1" thickBot="1" x14ac:dyDescent="0.25">
      <c r="A76" s="113" t="s">
        <v>42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287">
        <v>9000</v>
      </c>
      <c r="AD76" s="288"/>
      <c r="AE76" s="288"/>
      <c r="AF76" s="288"/>
      <c r="AG76" s="288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73"/>
    </row>
    <row r="79" spans="1:14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41" s="3" customFormat="1" ht="12" customHeight="1" x14ac:dyDescent="0.2">
      <c r="A80" s="20" t="s">
        <v>733</v>
      </c>
    </row>
  </sheetData>
  <mergeCells count="556"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EK101"/>
  <sheetViews>
    <sheetView workbookViewId="0">
      <selection activeCell="BY32" sqref="BY32:CC35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45" t="s">
        <v>749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</row>
    <row r="2" spans="1:141" s="25" customFormat="1" ht="8.25" x14ac:dyDescent="0.15"/>
    <row r="3" spans="1:141" s="3" customFormat="1" ht="11.25" x14ac:dyDescent="0.2">
      <c r="A3" s="294" t="s">
        <v>99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5"/>
      <c r="R3" s="293" t="s">
        <v>22</v>
      </c>
      <c r="S3" s="294"/>
      <c r="T3" s="294"/>
      <c r="U3" s="295"/>
      <c r="V3" s="293" t="s">
        <v>750</v>
      </c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5"/>
      <c r="BJ3" s="324" t="s">
        <v>752</v>
      </c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325"/>
      <c r="DK3" s="325"/>
      <c r="DL3" s="325"/>
      <c r="DM3" s="325"/>
      <c r="DN3" s="325"/>
      <c r="DO3" s="325"/>
      <c r="DP3" s="325"/>
      <c r="DQ3" s="325"/>
      <c r="DR3" s="325"/>
      <c r="DS3" s="325"/>
      <c r="DT3" s="325"/>
      <c r="DU3" s="325"/>
      <c r="DV3" s="325"/>
      <c r="DW3" s="325"/>
      <c r="DX3" s="325"/>
      <c r="DY3" s="325"/>
      <c r="DZ3" s="325"/>
      <c r="EA3" s="325"/>
      <c r="EB3" s="325"/>
      <c r="EC3" s="325"/>
      <c r="ED3" s="325"/>
      <c r="EE3" s="325"/>
      <c r="EF3" s="325"/>
      <c r="EG3" s="325"/>
      <c r="EH3" s="325"/>
      <c r="EI3" s="325"/>
      <c r="EJ3" s="325"/>
      <c r="EK3" s="325"/>
    </row>
    <row r="4" spans="1:141" s="3" customFormat="1" ht="12.75" customHeight="1" x14ac:dyDescent="0.2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1"/>
      <c r="R4" s="299" t="s">
        <v>25</v>
      </c>
      <c r="S4" s="300"/>
      <c r="T4" s="300"/>
      <c r="U4" s="301"/>
      <c r="V4" s="296" t="s">
        <v>751</v>
      </c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8"/>
      <c r="BJ4" s="324" t="s">
        <v>753</v>
      </c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14"/>
      <c r="CX4" s="326" t="s">
        <v>789</v>
      </c>
      <c r="CY4" s="327"/>
      <c r="CZ4" s="327"/>
      <c r="DA4" s="327"/>
      <c r="DB4" s="327"/>
      <c r="DC4" s="327"/>
      <c r="DD4" s="327"/>
      <c r="DE4" s="327"/>
      <c r="DF4" s="327"/>
      <c r="DG4" s="327"/>
      <c r="DH4" s="327"/>
      <c r="DI4" s="327"/>
      <c r="DJ4" s="327"/>
      <c r="DK4" s="327"/>
      <c r="DL4" s="327"/>
      <c r="DM4" s="327"/>
      <c r="DN4" s="327"/>
      <c r="DO4" s="327"/>
      <c r="DP4" s="327"/>
      <c r="DQ4" s="327"/>
      <c r="DR4" s="327"/>
      <c r="DS4" s="327"/>
      <c r="DT4" s="327"/>
      <c r="DU4" s="327"/>
      <c r="DV4" s="327"/>
      <c r="DW4" s="327"/>
      <c r="DX4" s="327"/>
      <c r="DY4" s="327"/>
      <c r="DZ4" s="327"/>
      <c r="EA4" s="327"/>
      <c r="EB4" s="327"/>
      <c r="EC4" s="327"/>
      <c r="ED4" s="327"/>
      <c r="EE4" s="327"/>
      <c r="EF4" s="327"/>
      <c r="EG4" s="327"/>
      <c r="EH4" s="327"/>
      <c r="EI4" s="327"/>
      <c r="EJ4" s="327"/>
      <c r="EK4" s="327"/>
    </row>
    <row r="5" spans="1:141" s="3" customFormat="1" ht="11.25" x14ac:dyDescent="0.2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1"/>
      <c r="R5" s="299"/>
      <c r="S5" s="300"/>
      <c r="T5" s="300"/>
      <c r="U5" s="301"/>
      <c r="V5" s="293" t="s">
        <v>32</v>
      </c>
      <c r="W5" s="294"/>
      <c r="X5" s="294"/>
      <c r="Y5" s="294"/>
      <c r="Z5" s="294"/>
      <c r="AA5" s="294"/>
      <c r="AB5" s="294"/>
      <c r="AC5" s="294"/>
      <c r="AD5" s="294"/>
      <c r="AE5" s="295"/>
      <c r="AF5" s="293" t="s">
        <v>139</v>
      </c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5"/>
      <c r="BJ5" s="293" t="s">
        <v>32</v>
      </c>
      <c r="BK5" s="294"/>
      <c r="BL5" s="294"/>
      <c r="BM5" s="294"/>
      <c r="BN5" s="294"/>
      <c r="BO5" s="294"/>
      <c r="BP5" s="294"/>
      <c r="BQ5" s="294"/>
      <c r="BR5" s="294"/>
      <c r="BS5" s="295"/>
      <c r="BT5" s="293" t="s">
        <v>139</v>
      </c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5"/>
      <c r="CX5" s="293" t="s">
        <v>32</v>
      </c>
      <c r="CY5" s="294"/>
      <c r="CZ5" s="294"/>
      <c r="DA5" s="294"/>
      <c r="DB5" s="294"/>
      <c r="DC5" s="294"/>
      <c r="DD5" s="294"/>
      <c r="DE5" s="294"/>
      <c r="DF5" s="294"/>
      <c r="DG5" s="295"/>
      <c r="DH5" s="324" t="s">
        <v>139</v>
      </c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</row>
    <row r="6" spans="1:141" s="3" customFormat="1" ht="11.25" x14ac:dyDescent="0.2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  <c r="R6" s="299"/>
      <c r="S6" s="300"/>
      <c r="T6" s="300"/>
      <c r="U6" s="301"/>
      <c r="V6" s="299"/>
      <c r="W6" s="300"/>
      <c r="X6" s="300"/>
      <c r="Y6" s="300"/>
      <c r="Z6" s="300"/>
      <c r="AA6" s="300"/>
      <c r="AB6" s="300"/>
      <c r="AC6" s="300"/>
      <c r="AD6" s="300"/>
      <c r="AE6" s="301"/>
      <c r="AF6" s="293" t="s">
        <v>754</v>
      </c>
      <c r="AG6" s="294"/>
      <c r="AH6" s="294"/>
      <c r="AI6" s="294"/>
      <c r="AJ6" s="294"/>
      <c r="AK6" s="294"/>
      <c r="AL6" s="294"/>
      <c r="AM6" s="294"/>
      <c r="AN6" s="294"/>
      <c r="AO6" s="294"/>
      <c r="AP6" s="293" t="s">
        <v>757</v>
      </c>
      <c r="AQ6" s="294"/>
      <c r="AR6" s="294"/>
      <c r="AS6" s="294"/>
      <c r="AT6" s="294"/>
      <c r="AU6" s="294"/>
      <c r="AV6" s="294"/>
      <c r="AW6" s="294"/>
      <c r="AX6" s="294"/>
      <c r="AY6" s="295"/>
      <c r="AZ6" s="293" t="s">
        <v>757</v>
      </c>
      <c r="BA6" s="294"/>
      <c r="BB6" s="294"/>
      <c r="BC6" s="294"/>
      <c r="BD6" s="294"/>
      <c r="BE6" s="294"/>
      <c r="BF6" s="294"/>
      <c r="BG6" s="294"/>
      <c r="BH6" s="294"/>
      <c r="BI6" s="295"/>
      <c r="BJ6" s="299"/>
      <c r="BK6" s="300"/>
      <c r="BL6" s="300"/>
      <c r="BM6" s="300"/>
      <c r="BN6" s="300"/>
      <c r="BO6" s="300"/>
      <c r="BP6" s="300"/>
      <c r="BQ6" s="300"/>
      <c r="BR6" s="300"/>
      <c r="BS6" s="301"/>
      <c r="BT6" s="293" t="s">
        <v>754</v>
      </c>
      <c r="BU6" s="294"/>
      <c r="BV6" s="294"/>
      <c r="BW6" s="294"/>
      <c r="BX6" s="294"/>
      <c r="BY6" s="294"/>
      <c r="BZ6" s="294"/>
      <c r="CA6" s="294"/>
      <c r="CB6" s="294"/>
      <c r="CC6" s="294"/>
      <c r="CD6" s="293" t="s">
        <v>757</v>
      </c>
      <c r="CE6" s="294"/>
      <c r="CF6" s="294"/>
      <c r="CG6" s="294"/>
      <c r="CH6" s="294"/>
      <c r="CI6" s="294"/>
      <c r="CJ6" s="294"/>
      <c r="CK6" s="294"/>
      <c r="CL6" s="294"/>
      <c r="CM6" s="295"/>
      <c r="CN6" s="293" t="s">
        <v>757</v>
      </c>
      <c r="CO6" s="294"/>
      <c r="CP6" s="294"/>
      <c r="CQ6" s="294"/>
      <c r="CR6" s="294"/>
      <c r="CS6" s="294"/>
      <c r="CT6" s="294"/>
      <c r="CU6" s="294"/>
      <c r="CV6" s="294"/>
      <c r="CW6" s="295"/>
      <c r="CX6" s="299"/>
      <c r="CY6" s="300"/>
      <c r="CZ6" s="300"/>
      <c r="DA6" s="300"/>
      <c r="DB6" s="300"/>
      <c r="DC6" s="300"/>
      <c r="DD6" s="300"/>
      <c r="DE6" s="300"/>
      <c r="DF6" s="300"/>
      <c r="DG6" s="301"/>
      <c r="DH6" s="293" t="s">
        <v>754</v>
      </c>
      <c r="DI6" s="294"/>
      <c r="DJ6" s="294"/>
      <c r="DK6" s="294"/>
      <c r="DL6" s="294"/>
      <c r="DM6" s="294"/>
      <c r="DN6" s="294"/>
      <c r="DO6" s="294"/>
      <c r="DP6" s="294"/>
      <c r="DQ6" s="294"/>
      <c r="DR6" s="293" t="s">
        <v>757</v>
      </c>
      <c r="DS6" s="294"/>
      <c r="DT6" s="294"/>
      <c r="DU6" s="294"/>
      <c r="DV6" s="294"/>
      <c r="DW6" s="294"/>
      <c r="DX6" s="294"/>
      <c r="DY6" s="294"/>
      <c r="DZ6" s="294"/>
      <c r="EA6" s="295"/>
      <c r="EB6" s="293" t="s">
        <v>757</v>
      </c>
      <c r="EC6" s="294"/>
      <c r="ED6" s="294"/>
      <c r="EE6" s="294"/>
      <c r="EF6" s="294"/>
      <c r="EG6" s="294"/>
      <c r="EH6" s="294"/>
      <c r="EI6" s="294"/>
      <c r="EJ6" s="294"/>
      <c r="EK6" s="294"/>
    </row>
    <row r="7" spans="1:141" s="3" customFormat="1" ht="11.25" x14ac:dyDescent="0.2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/>
      <c r="R7" s="299"/>
      <c r="S7" s="300"/>
      <c r="T7" s="300"/>
      <c r="U7" s="301"/>
      <c r="V7" s="299"/>
      <c r="W7" s="300"/>
      <c r="X7" s="300"/>
      <c r="Y7" s="300"/>
      <c r="Z7" s="300"/>
      <c r="AA7" s="300"/>
      <c r="AB7" s="300"/>
      <c r="AC7" s="300"/>
      <c r="AD7" s="300"/>
      <c r="AE7" s="301"/>
      <c r="AF7" s="299" t="s">
        <v>755</v>
      </c>
      <c r="AG7" s="300"/>
      <c r="AH7" s="300"/>
      <c r="AI7" s="300"/>
      <c r="AJ7" s="300"/>
      <c r="AK7" s="300"/>
      <c r="AL7" s="300"/>
      <c r="AM7" s="300"/>
      <c r="AN7" s="300"/>
      <c r="AO7" s="300"/>
      <c r="AP7" s="299" t="s">
        <v>758</v>
      </c>
      <c r="AQ7" s="300"/>
      <c r="AR7" s="300"/>
      <c r="AS7" s="300"/>
      <c r="AT7" s="300"/>
      <c r="AU7" s="300"/>
      <c r="AV7" s="300"/>
      <c r="AW7" s="300"/>
      <c r="AX7" s="300"/>
      <c r="AY7" s="301"/>
      <c r="AZ7" s="299" t="s">
        <v>759</v>
      </c>
      <c r="BA7" s="300"/>
      <c r="BB7" s="300"/>
      <c r="BC7" s="300"/>
      <c r="BD7" s="300"/>
      <c r="BE7" s="300"/>
      <c r="BF7" s="300"/>
      <c r="BG7" s="300"/>
      <c r="BH7" s="300"/>
      <c r="BI7" s="301"/>
      <c r="BJ7" s="299"/>
      <c r="BK7" s="300"/>
      <c r="BL7" s="300"/>
      <c r="BM7" s="300"/>
      <c r="BN7" s="300"/>
      <c r="BO7" s="300"/>
      <c r="BP7" s="300"/>
      <c r="BQ7" s="300"/>
      <c r="BR7" s="300"/>
      <c r="BS7" s="301"/>
      <c r="BT7" s="299" t="s">
        <v>755</v>
      </c>
      <c r="BU7" s="300"/>
      <c r="BV7" s="300"/>
      <c r="BW7" s="300"/>
      <c r="BX7" s="300"/>
      <c r="BY7" s="300"/>
      <c r="BZ7" s="300"/>
      <c r="CA7" s="300"/>
      <c r="CB7" s="300"/>
      <c r="CC7" s="300"/>
      <c r="CD7" s="299" t="s">
        <v>758</v>
      </c>
      <c r="CE7" s="300"/>
      <c r="CF7" s="300"/>
      <c r="CG7" s="300"/>
      <c r="CH7" s="300"/>
      <c r="CI7" s="300"/>
      <c r="CJ7" s="300"/>
      <c r="CK7" s="300"/>
      <c r="CL7" s="300"/>
      <c r="CM7" s="301"/>
      <c r="CN7" s="299" t="s">
        <v>759</v>
      </c>
      <c r="CO7" s="300"/>
      <c r="CP7" s="300"/>
      <c r="CQ7" s="300"/>
      <c r="CR7" s="300"/>
      <c r="CS7" s="300"/>
      <c r="CT7" s="300"/>
      <c r="CU7" s="300"/>
      <c r="CV7" s="300"/>
      <c r="CW7" s="301"/>
      <c r="CX7" s="299"/>
      <c r="CY7" s="300"/>
      <c r="CZ7" s="300"/>
      <c r="DA7" s="300"/>
      <c r="DB7" s="300"/>
      <c r="DC7" s="300"/>
      <c r="DD7" s="300"/>
      <c r="DE7" s="300"/>
      <c r="DF7" s="300"/>
      <c r="DG7" s="301"/>
      <c r="DH7" s="299" t="s">
        <v>755</v>
      </c>
      <c r="DI7" s="300"/>
      <c r="DJ7" s="300"/>
      <c r="DK7" s="300"/>
      <c r="DL7" s="300"/>
      <c r="DM7" s="300"/>
      <c r="DN7" s="300"/>
      <c r="DO7" s="300"/>
      <c r="DP7" s="300"/>
      <c r="DQ7" s="300"/>
      <c r="DR7" s="299" t="s">
        <v>758</v>
      </c>
      <c r="DS7" s="300"/>
      <c r="DT7" s="300"/>
      <c r="DU7" s="300"/>
      <c r="DV7" s="300"/>
      <c r="DW7" s="300"/>
      <c r="DX7" s="300"/>
      <c r="DY7" s="300"/>
      <c r="DZ7" s="300"/>
      <c r="EA7" s="301"/>
      <c r="EB7" s="299" t="s">
        <v>759</v>
      </c>
      <c r="EC7" s="300"/>
      <c r="ED7" s="300"/>
      <c r="EE7" s="300"/>
      <c r="EF7" s="300"/>
      <c r="EG7" s="300"/>
      <c r="EH7" s="300"/>
      <c r="EI7" s="300"/>
      <c r="EJ7" s="300"/>
      <c r="EK7" s="300"/>
    </row>
    <row r="8" spans="1:141" s="3" customFormat="1" ht="11.25" x14ac:dyDescent="0.2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1"/>
      <c r="R8" s="299"/>
      <c r="S8" s="300"/>
      <c r="T8" s="300"/>
      <c r="U8" s="301"/>
      <c r="V8" s="296"/>
      <c r="W8" s="297"/>
      <c r="X8" s="297"/>
      <c r="Y8" s="297"/>
      <c r="Z8" s="297"/>
      <c r="AA8" s="297"/>
      <c r="AB8" s="297"/>
      <c r="AC8" s="297"/>
      <c r="AD8" s="297"/>
      <c r="AE8" s="298"/>
      <c r="AF8" s="296" t="s">
        <v>756</v>
      </c>
      <c r="AG8" s="297"/>
      <c r="AH8" s="297"/>
      <c r="AI8" s="297"/>
      <c r="AJ8" s="297"/>
      <c r="AK8" s="297"/>
      <c r="AL8" s="297"/>
      <c r="AM8" s="297"/>
      <c r="AN8" s="297"/>
      <c r="AO8" s="297"/>
      <c r="AP8" s="296"/>
      <c r="AQ8" s="297"/>
      <c r="AR8" s="297"/>
      <c r="AS8" s="297"/>
      <c r="AT8" s="297"/>
      <c r="AU8" s="297"/>
      <c r="AV8" s="297"/>
      <c r="AW8" s="297"/>
      <c r="AX8" s="297"/>
      <c r="AY8" s="298"/>
      <c r="AZ8" s="296" t="s">
        <v>760</v>
      </c>
      <c r="BA8" s="297"/>
      <c r="BB8" s="297"/>
      <c r="BC8" s="297"/>
      <c r="BD8" s="297"/>
      <c r="BE8" s="297"/>
      <c r="BF8" s="297"/>
      <c r="BG8" s="297"/>
      <c r="BH8" s="297"/>
      <c r="BI8" s="298"/>
      <c r="BJ8" s="296"/>
      <c r="BK8" s="297"/>
      <c r="BL8" s="297"/>
      <c r="BM8" s="297"/>
      <c r="BN8" s="297"/>
      <c r="BO8" s="297"/>
      <c r="BP8" s="297"/>
      <c r="BQ8" s="297"/>
      <c r="BR8" s="297"/>
      <c r="BS8" s="298"/>
      <c r="BT8" s="296" t="s">
        <v>756</v>
      </c>
      <c r="BU8" s="297"/>
      <c r="BV8" s="297"/>
      <c r="BW8" s="297"/>
      <c r="BX8" s="297"/>
      <c r="BY8" s="297"/>
      <c r="BZ8" s="297"/>
      <c r="CA8" s="297"/>
      <c r="CB8" s="297"/>
      <c r="CC8" s="297"/>
      <c r="CD8" s="296"/>
      <c r="CE8" s="297"/>
      <c r="CF8" s="297"/>
      <c r="CG8" s="297"/>
      <c r="CH8" s="297"/>
      <c r="CI8" s="297"/>
      <c r="CJ8" s="297"/>
      <c r="CK8" s="297"/>
      <c r="CL8" s="297"/>
      <c r="CM8" s="298"/>
      <c r="CN8" s="296" t="s">
        <v>760</v>
      </c>
      <c r="CO8" s="297"/>
      <c r="CP8" s="297"/>
      <c r="CQ8" s="297"/>
      <c r="CR8" s="297"/>
      <c r="CS8" s="297"/>
      <c r="CT8" s="297"/>
      <c r="CU8" s="297"/>
      <c r="CV8" s="297"/>
      <c r="CW8" s="298"/>
      <c r="CX8" s="296"/>
      <c r="CY8" s="297"/>
      <c r="CZ8" s="297"/>
      <c r="DA8" s="297"/>
      <c r="DB8" s="297"/>
      <c r="DC8" s="297"/>
      <c r="DD8" s="297"/>
      <c r="DE8" s="297"/>
      <c r="DF8" s="297"/>
      <c r="DG8" s="298"/>
      <c r="DH8" s="296" t="s">
        <v>756</v>
      </c>
      <c r="DI8" s="297"/>
      <c r="DJ8" s="297"/>
      <c r="DK8" s="297"/>
      <c r="DL8" s="297"/>
      <c r="DM8" s="297"/>
      <c r="DN8" s="297"/>
      <c r="DO8" s="297"/>
      <c r="DP8" s="297"/>
      <c r="DQ8" s="297"/>
      <c r="DR8" s="296"/>
      <c r="DS8" s="297"/>
      <c r="DT8" s="297"/>
      <c r="DU8" s="297"/>
      <c r="DV8" s="297"/>
      <c r="DW8" s="297"/>
      <c r="DX8" s="297"/>
      <c r="DY8" s="297"/>
      <c r="DZ8" s="297"/>
      <c r="EA8" s="298"/>
      <c r="EB8" s="296" t="s">
        <v>760</v>
      </c>
      <c r="EC8" s="297"/>
      <c r="ED8" s="297"/>
      <c r="EE8" s="297"/>
      <c r="EF8" s="297"/>
      <c r="EG8" s="297"/>
      <c r="EH8" s="297"/>
      <c r="EI8" s="297"/>
      <c r="EJ8" s="297"/>
      <c r="EK8" s="297"/>
    </row>
    <row r="9" spans="1:141" s="3" customFormat="1" ht="11.25" x14ac:dyDescent="0.2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1"/>
      <c r="R9" s="299"/>
      <c r="S9" s="300"/>
      <c r="T9" s="300"/>
      <c r="U9" s="301"/>
      <c r="V9" s="293" t="s">
        <v>761</v>
      </c>
      <c r="W9" s="294"/>
      <c r="X9" s="294"/>
      <c r="Y9" s="294"/>
      <c r="Z9" s="295"/>
      <c r="AA9" s="293" t="s">
        <v>764</v>
      </c>
      <c r="AB9" s="294"/>
      <c r="AC9" s="294"/>
      <c r="AD9" s="294"/>
      <c r="AE9" s="295"/>
      <c r="AF9" s="293" t="s">
        <v>761</v>
      </c>
      <c r="AG9" s="294"/>
      <c r="AH9" s="294"/>
      <c r="AI9" s="294"/>
      <c r="AJ9" s="295"/>
      <c r="AK9" s="293" t="s">
        <v>764</v>
      </c>
      <c r="AL9" s="294"/>
      <c r="AM9" s="294"/>
      <c r="AN9" s="294"/>
      <c r="AO9" s="295"/>
      <c r="AP9" s="293" t="s">
        <v>761</v>
      </c>
      <c r="AQ9" s="294"/>
      <c r="AR9" s="294"/>
      <c r="AS9" s="294"/>
      <c r="AT9" s="295"/>
      <c r="AU9" s="293" t="s">
        <v>764</v>
      </c>
      <c r="AV9" s="294"/>
      <c r="AW9" s="294"/>
      <c r="AX9" s="294"/>
      <c r="AY9" s="295"/>
      <c r="AZ9" s="293" t="s">
        <v>761</v>
      </c>
      <c r="BA9" s="294"/>
      <c r="BB9" s="294"/>
      <c r="BC9" s="294"/>
      <c r="BD9" s="295"/>
      <c r="BE9" s="293" t="s">
        <v>764</v>
      </c>
      <c r="BF9" s="294"/>
      <c r="BG9" s="294"/>
      <c r="BH9" s="294"/>
      <c r="BI9" s="295"/>
      <c r="BJ9" s="293" t="s">
        <v>761</v>
      </c>
      <c r="BK9" s="294"/>
      <c r="BL9" s="294"/>
      <c r="BM9" s="294"/>
      <c r="BN9" s="295"/>
      <c r="BO9" s="293" t="s">
        <v>764</v>
      </c>
      <c r="BP9" s="294"/>
      <c r="BQ9" s="294"/>
      <c r="BR9" s="294"/>
      <c r="BS9" s="295"/>
      <c r="BT9" s="293" t="s">
        <v>761</v>
      </c>
      <c r="BU9" s="294"/>
      <c r="BV9" s="294"/>
      <c r="BW9" s="294"/>
      <c r="BX9" s="295"/>
      <c r="BY9" s="293" t="s">
        <v>764</v>
      </c>
      <c r="BZ9" s="294"/>
      <c r="CA9" s="294"/>
      <c r="CB9" s="294"/>
      <c r="CC9" s="295"/>
      <c r="CD9" s="293" t="s">
        <v>761</v>
      </c>
      <c r="CE9" s="294"/>
      <c r="CF9" s="294"/>
      <c r="CG9" s="294"/>
      <c r="CH9" s="295"/>
      <c r="CI9" s="293" t="s">
        <v>764</v>
      </c>
      <c r="CJ9" s="294"/>
      <c r="CK9" s="294"/>
      <c r="CL9" s="294"/>
      <c r="CM9" s="295"/>
      <c r="CN9" s="293" t="s">
        <v>761</v>
      </c>
      <c r="CO9" s="294"/>
      <c r="CP9" s="294"/>
      <c r="CQ9" s="294"/>
      <c r="CR9" s="295"/>
      <c r="CS9" s="293" t="s">
        <v>764</v>
      </c>
      <c r="CT9" s="294"/>
      <c r="CU9" s="294"/>
      <c r="CV9" s="294"/>
      <c r="CW9" s="295"/>
      <c r="CX9" s="293" t="s">
        <v>761</v>
      </c>
      <c r="CY9" s="294"/>
      <c r="CZ9" s="294"/>
      <c r="DA9" s="294"/>
      <c r="DB9" s="295"/>
      <c r="DC9" s="293" t="s">
        <v>764</v>
      </c>
      <c r="DD9" s="294"/>
      <c r="DE9" s="294"/>
      <c r="DF9" s="294"/>
      <c r="DG9" s="295"/>
      <c r="DH9" s="293" t="s">
        <v>761</v>
      </c>
      <c r="DI9" s="294"/>
      <c r="DJ9" s="294"/>
      <c r="DK9" s="294"/>
      <c r="DL9" s="295"/>
      <c r="DM9" s="293" t="s">
        <v>764</v>
      </c>
      <c r="DN9" s="294"/>
      <c r="DO9" s="294"/>
      <c r="DP9" s="294"/>
      <c r="DQ9" s="295"/>
      <c r="DR9" s="293" t="s">
        <v>761</v>
      </c>
      <c r="DS9" s="294"/>
      <c r="DT9" s="294"/>
      <c r="DU9" s="294"/>
      <c r="DV9" s="295"/>
      <c r="DW9" s="293" t="s">
        <v>764</v>
      </c>
      <c r="DX9" s="294"/>
      <c r="DY9" s="294"/>
      <c r="DZ9" s="294"/>
      <c r="EA9" s="295"/>
      <c r="EB9" s="293" t="s">
        <v>761</v>
      </c>
      <c r="EC9" s="294"/>
      <c r="ED9" s="294"/>
      <c r="EE9" s="294"/>
      <c r="EF9" s="295"/>
      <c r="EG9" s="293" t="s">
        <v>764</v>
      </c>
      <c r="EH9" s="294"/>
      <c r="EI9" s="294"/>
      <c r="EJ9" s="294"/>
      <c r="EK9" s="294"/>
    </row>
    <row r="10" spans="1:141" s="3" customFormat="1" ht="11.25" x14ac:dyDescent="0.2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1"/>
      <c r="R10" s="299"/>
      <c r="S10" s="300"/>
      <c r="T10" s="300"/>
      <c r="U10" s="301"/>
      <c r="V10" s="299" t="s">
        <v>762</v>
      </c>
      <c r="W10" s="300"/>
      <c r="X10" s="300"/>
      <c r="Y10" s="300"/>
      <c r="Z10" s="301"/>
      <c r="AA10" s="299" t="s">
        <v>765</v>
      </c>
      <c r="AB10" s="300"/>
      <c r="AC10" s="300"/>
      <c r="AD10" s="300"/>
      <c r="AE10" s="301"/>
      <c r="AF10" s="299" t="s">
        <v>762</v>
      </c>
      <c r="AG10" s="300"/>
      <c r="AH10" s="300"/>
      <c r="AI10" s="300"/>
      <c r="AJ10" s="301"/>
      <c r="AK10" s="299" t="s">
        <v>765</v>
      </c>
      <c r="AL10" s="300"/>
      <c r="AM10" s="300"/>
      <c r="AN10" s="300"/>
      <c r="AO10" s="301"/>
      <c r="AP10" s="299" t="s">
        <v>762</v>
      </c>
      <c r="AQ10" s="300"/>
      <c r="AR10" s="300"/>
      <c r="AS10" s="300"/>
      <c r="AT10" s="301"/>
      <c r="AU10" s="299" t="s">
        <v>765</v>
      </c>
      <c r="AV10" s="300"/>
      <c r="AW10" s="300"/>
      <c r="AX10" s="300"/>
      <c r="AY10" s="301"/>
      <c r="AZ10" s="299" t="s">
        <v>762</v>
      </c>
      <c r="BA10" s="300"/>
      <c r="BB10" s="300"/>
      <c r="BC10" s="300"/>
      <c r="BD10" s="301"/>
      <c r="BE10" s="299" t="s">
        <v>765</v>
      </c>
      <c r="BF10" s="300"/>
      <c r="BG10" s="300"/>
      <c r="BH10" s="300"/>
      <c r="BI10" s="301"/>
      <c r="BJ10" s="299" t="s">
        <v>762</v>
      </c>
      <c r="BK10" s="300"/>
      <c r="BL10" s="300"/>
      <c r="BM10" s="300"/>
      <c r="BN10" s="301"/>
      <c r="BO10" s="299" t="s">
        <v>765</v>
      </c>
      <c r="BP10" s="300"/>
      <c r="BQ10" s="300"/>
      <c r="BR10" s="300"/>
      <c r="BS10" s="301"/>
      <c r="BT10" s="299" t="s">
        <v>762</v>
      </c>
      <c r="BU10" s="300"/>
      <c r="BV10" s="300"/>
      <c r="BW10" s="300"/>
      <c r="BX10" s="301"/>
      <c r="BY10" s="299" t="s">
        <v>765</v>
      </c>
      <c r="BZ10" s="300"/>
      <c r="CA10" s="300"/>
      <c r="CB10" s="300"/>
      <c r="CC10" s="301"/>
      <c r="CD10" s="299" t="s">
        <v>762</v>
      </c>
      <c r="CE10" s="300"/>
      <c r="CF10" s="300"/>
      <c r="CG10" s="300"/>
      <c r="CH10" s="301"/>
      <c r="CI10" s="299" t="s">
        <v>765</v>
      </c>
      <c r="CJ10" s="300"/>
      <c r="CK10" s="300"/>
      <c r="CL10" s="300"/>
      <c r="CM10" s="301"/>
      <c r="CN10" s="299" t="s">
        <v>762</v>
      </c>
      <c r="CO10" s="300"/>
      <c r="CP10" s="300"/>
      <c r="CQ10" s="300"/>
      <c r="CR10" s="301"/>
      <c r="CS10" s="299" t="s">
        <v>765</v>
      </c>
      <c r="CT10" s="300"/>
      <c r="CU10" s="300"/>
      <c r="CV10" s="300"/>
      <c r="CW10" s="301"/>
      <c r="CX10" s="299" t="s">
        <v>762</v>
      </c>
      <c r="CY10" s="300"/>
      <c r="CZ10" s="300"/>
      <c r="DA10" s="300"/>
      <c r="DB10" s="301"/>
      <c r="DC10" s="299" t="s">
        <v>765</v>
      </c>
      <c r="DD10" s="300"/>
      <c r="DE10" s="300"/>
      <c r="DF10" s="300"/>
      <c r="DG10" s="301"/>
      <c r="DH10" s="299" t="s">
        <v>762</v>
      </c>
      <c r="DI10" s="300"/>
      <c r="DJ10" s="300"/>
      <c r="DK10" s="300"/>
      <c r="DL10" s="301"/>
      <c r="DM10" s="299" t="s">
        <v>765</v>
      </c>
      <c r="DN10" s="300"/>
      <c r="DO10" s="300"/>
      <c r="DP10" s="300"/>
      <c r="DQ10" s="301"/>
      <c r="DR10" s="299" t="s">
        <v>762</v>
      </c>
      <c r="DS10" s="300"/>
      <c r="DT10" s="300"/>
      <c r="DU10" s="300"/>
      <c r="DV10" s="301"/>
      <c r="DW10" s="299" t="s">
        <v>765</v>
      </c>
      <c r="DX10" s="300"/>
      <c r="DY10" s="300"/>
      <c r="DZ10" s="300"/>
      <c r="EA10" s="301"/>
      <c r="EB10" s="299" t="s">
        <v>762</v>
      </c>
      <c r="EC10" s="300"/>
      <c r="ED10" s="300"/>
      <c r="EE10" s="300"/>
      <c r="EF10" s="301"/>
      <c r="EG10" s="299" t="s">
        <v>765</v>
      </c>
      <c r="EH10" s="300"/>
      <c r="EI10" s="300"/>
      <c r="EJ10" s="300"/>
      <c r="EK10" s="300"/>
    </row>
    <row r="11" spans="1:141" s="3" customFormat="1" ht="11.25" x14ac:dyDescent="0.2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8"/>
      <c r="R11" s="296"/>
      <c r="S11" s="297"/>
      <c r="T11" s="297"/>
      <c r="U11" s="298"/>
      <c r="V11" s="296" t="s">
        <v>763</v>
      </c>
      <c r="W11" s="297"/>
      <c r="X11" s="297"/>
      <c r="Y11" s="297"/>
      <c r="Z11" s="298"/>
      <c r="AA11" s="296" t="s">
        <v>766</v>
      </c>
      <c r="AB11" s="297"/>
      <c r="AC11" s="297"/>
      <c r="AD11" s="297"/>
      <c r="AE11" s="298"/>
      <c r="AF11" s="296" t="s">
        <v>763</v>
      </c>
      <c r="AG11" s="297"/>
      <c r="AH11" s="297"/>
      <c r="AI11" s="297"/>
      <c r="AJ11" s="298"/>
      <c r="AK11" s="296" t="s">
        <v>766</v>
      </c>
      <c r="AL11" s="297"/>
      <c r="AM11" s="297"/>
      <c r="AN11" s="297"/>
      <c r="AO11" s="298"/>
      <c r="AP11" s="296" t="s">
        <v>763</v>
      </c>
      <c r="AQ11" s="297"/>
      <c r="AR11" s="297"/>
      <c r="AS11" s="297"/>
      <c r="AT11" s="298"/>
      <c r="AU11" s="296" t="s">
        <v>766</v>
      </c>
      <c r="AV11" s="297"/>
      <c r="AW11" s="297"/>
      <c r="AX11" s="297"/>
      <c r="AY11" s="298"/>
      <c r="AZ11" s="296" t="s">
        <v>763</v>
      </c>
      <c r="BA11" s="297"/>
      <c r="BB11" s="297"/>
      <c r="BC11" s="297"/>
      <c r="BD11" s="298"/>
      <c r="BE11" s="296" t="s">
        <v>766</v>
      </c>
      <c r="BF11" s="297"/>
      <c r="BG11" s="297"/>
      <c r="BH11" s="297"/>
      <c r="BI11" s="298"/>
      <c r="BJ11" s="296" t="s">
        <v>763</v>
      </c>
      <c r="BK11" s="297"/>
      <c r="BL11" s="297"/>
      <c r="BM11" s="297"/>
      <c r="BN11" s="298"/>
      <c r="BO11" s="296" t="s">
        <v>766</v>
      </c>
      <c r="BP11" s="297"/>
      <c r="BQ11" s="297"/>
      <c r="BR11" s="297"/>
      <c r="BS11" s="298"/>
      <c r="BT11" s="296" t="s">
        <v>763</v>
      </c>
      <c r="BU11" s="297"/>
      <c r="BV11" s="297"/>
      <c r="BW11" s="297"/>
      <c r="BX11" s="298"/>
      <c r="BY11" s="296" t="s">
        <v>766</v>
      </c>
      <c r="BZ11" s="297"/>
      <c r="CA11" s="297"/>
      <c r="CB11" s="297"/>
      <c r="CC11" s="298"/>
      <c r="CD11" s="296" t="s">
        <v>763</v>
      </c>
      <c r="CE11" s="297"/>
      <c r="CF11" s="297"/>
      <c r="CG11" s="297"/>
      <c r="CH11" s="298"/>
      <c r="CI11" s="296" t="s">
        <v>766</v>
      </c>
      <c r="CJ11" s="297"/>
      <c r="CK11" s="297"/>
      <c r="CL11" s="297"/>
      <c r="CM11" s="298"/>
      <c r="CN11" s="296" t="s">
        <v>763</v>
      </c>
      <c r="CO11" s="297"/>
      <c r="CP11" s="297"/>
      <c r="CQ11" s="297"/>
      <c r="CR11" s="298"/>
      <c r="CS11" s="296" t="s">
        <v>766</v>
      </c>
      <c r="CT11" s="297"/>
      <c r="CU11" s="297"/>
      <c r="CV11" s="297"/>
      <c r="CW11" s="298"/>
      <c r="CX11" s="296" t="s">
        <v>763</v>
      </c>
      <c r="CY11" s="297"/>
      <c r="CZ11" s="297"/>
      <c r="DA11" s="297"/>
      <c r="DB11" s="298"/>
      <c r="DC11" s="296" t="s">
        <v>766</v>
      </c>
      <c r="DD11" s="297"/>
      <c r="DE11" s="297"/>
      <c r="DF11" s="297"/>
      <c r="DG11" s="298"/>
      <c r="DH11" s="296" t="s">
        <v>763</v>
      </c>
      <c r="DI11" s="297"/>
      <c r="DJ11" s="297"/>
      <c r="DK11" s="297"/>
      <c r="DL11" s="298"/>
      <c r="DM11" s="296" t="s">
        <v>766</v>
      </c>
      <c r="DN11" s="297"/>
      <c r="DO11" s="297"/>
      <c r="DP11" s="297"/>
      <c r="DQ11" s="298"/>
      <c r="DR11" s="296" t="s">
        <v>763</v>
      </c>
      <c r="DS11" s="297"/>
      <c r="DT11" s="297"/>
      <c r="DU11" s="297"/>
      <c r="DV11" s="298"/>
      <c r="DW11" s="296" t="s">
        <v>766</v>
      </c>
      <c r="DX11" s="297"/>
      <c r="DY11" s="297"/>
      <c r="DZ11" s="297"/>
      <c r="EA11" s="298"/>
      <c r="EB11" s="296" t="s">
        <v>763</v>
      </c>
      <c r="EC11" s="297"/>
      <c r="ED11" s="297"/>
      <c r="EE11" s="297"/>
      <c r="EF11" s="298"/>
      <c r="EG11" s="296" t="s">
        <v>766</v>
      </c>
      <c r="EH11" s="297"/>
      <c r="EI11" s="297"/>
      <c r="EJ11" s="297"/>
      <c r="EK11" s="297"/>
    </row>
    <row r="12" spans="1:141" s="3" customFormat="1" ht="12" thickBot="1" x14ac:dyDescent="0.25">
      <c r="A12" s="314">
        <v>1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03">
        <v>2</v>
      </c>
      <c r="S12" s="303"/>
      <c r="T12" s="303"/>
      <c r="U12" s="303"/>
      <c r="V12" s="303">
        <v>3</v>
      </c>
      <c r="W12" s="303"/>
      <c r="X12" s="303"/>
      <c r="Y12" s="303"/>
      <c r="Z12" s="303"/>
      <c r="AA12" s="303">
        <v>4</v>
      </c>
      <c r="AB12" s="303"/>
      <c r="AC12" s="303"/>
      <c r="AD12" s="303"/>
      <c r="AE12" s="303"/>
      <c r="AF12" s="303">
        <v>5</v>
      </c>
      <c r="AG12" s="303"/>
      <c r="AH12" s="303"/>
      <c r="AI12" s="303"/>
      <c r="AJ12" s="303"/>
      <c r="AK12" s="303">
        <v>6</v>
      </c>
      <c r="AL12" s="303"/>
      <c r="AM12" s="303"/>
      <c r="AN12" s="303"/>
      <c r="AO12" s="303"/>
      <c r="AP12" s="303">
        <v>7</v>
      </c>
      <c r="AQ12" s="303"/>
      <c r="AR12" s="303"/>
      <c r="AS12" s="303"/>
      <c r="AT12" s="303"/>
      <c r="AU12" s="303">
        <v>8</v>
      </c>
      <c r="AV12" s="303"/>
      <c r="AW12" s="303"/>
      <c r="AX12" s="303"/>
      <c r="AY12" s="303"/>
      <c r="AZ12" s="303">
        <v>9</v>
      </c>
      <c r="BA12" s="303"/>
      <c r="BB12" s="303"/>
      <c r="BC12" s="303"/>
      <c r="BD12" s="303"/>
      <c r="BE12" s="303">
        <v>10</v>
      </c>
      <c r="BF12" s="303"/>
      <c r="BG12" s="303"/>
      <c r="BH12" s="303"/>
      <c r="BI12" s="303"/>
      <c r="BJ12" s="303">
        <v>11</v>
      </c>
      <c r="BK12" s="303"/>
      <c r="BL12" s="303"/>
      <c r="BM12" s="303"/>
      <c r="BN12" s="303"/>
      <c r="BO12" s="303">
        <v>12</v>
      </c>
      <c r="BP12" s="303"/>
      <c r="BQ12" s="303"/>
      <c r="BR12" s="303"/>
      <c r="BS12" s="303"/>
      <c r="BT12" s="303">
        <v>13</v>
      </c>
      <c r="BU12" s="303"/>
      <c r="BV12" s="303"/>
      <c r="BW12" s="303"/>
      <c r="BX12" s="303"/>
      <c r="BY12" s="303">
        <v>14</v>
      </c>
      <c r="BZ12" s="303"/>
      <c r="CA12" s="303"/>
      <c r="CB12" s="303"/>
      <c r="CC12" s="303"/>
      <c r="CD12" s="303">
        <v>15</v>
      </c>
      <c r="CE12" s="303"/>
      <c r="CF12" s="303"/>
      <c r="CG12" s="303"/>
      <c r="CH12" s="303"/>
      <c r="CI12" s="303">
        <v>16</v>
      </c>
      <c r="CJ12" s="303"/>
      <c r="CK12" s="303"/>
      <c r="CL12" s="303"/>
      <c r="CM12" s="303"/>
      <c r="CN12" s="303">
        <v>17</v>
      </c>
      <c r="CO12" s="303"/>
      <c r="CP12" s="303"/>
      <c r="CQ12" s="303"/>
      <c r="CR12" s="303"/>
      <c r="CS12" s="303">
        <v>18</v>
      </c>
      <c r="CT12" s="303"/>
      <c r="CU12" s="303"/>
      <c r="CV12" s="303"/>
      <c r="CW12" s="303"/>
      <c r="CX12" s="303">
        <v>19</v>
      </c>
      <c r="CY12" s="303"/>
      <c r="CZ12" s="303"/>
      <c r="DA12" s="303"/>
      <c r="DB12" s="303"/>
      <c r="DC12" s="303">
        <v>20</v>
      </c>
      <c r="DD12" s="303"/>
      <c r="DE12" s="303"/>
      <c r="DF12" s="303"/>
      <c r="DG12" s="303"/>
      <c r="DH12" s="303">
        <v>21</v>
      </c>
      <c r="DI12" s="303"/>
      <c r="DJ12" s="303"/>
      <c r="DK12" s="303"/>
      <c r="DL12" s="303"/>
      <c r="DM12" s="303">
        <v>22</v>
      </c>
      <c r="DN12" s="303"/>
      <c r="DO12" s="303"/>
      <c r="DP12" s="303"/>
      <c r="DQ12" s="303"/>
      <c r="DR12" s="303">
        <v>23</v>
      </c>
      <c r="DS12" s="303"/>
      <c r="DT12" s="303"/>
      <c r="DU12" s="303"/>
      <c r="DV12" s="303"/>
      <c r="DW12" s="303">
        <v>24</v>
      </c>
      <c r="DX12" s="303"/>
      <c r="DY12" s="303"/>
      <c r="DZ12" s="303"/>
      <c r="EA12" s="303"/>
      <c r="EB12" s="303">
        <v>25</v>
      </c>
      <c r="EC12" s="303"/>
      <c r="ED12" s="303"/>
      <c r="EE12" s="303"/>
      <c r="EF12" s="303"/>
      <c r="EG12" s="303">
        <v>26</v>
      </c>
      <c r="EH12" s="303"/>
      <c r="EI12" s="303"/>
      <c r="EJ12" s="303"/>
      <c r="EK12" s="293"/>
    </row>
    <row r="13" spans="1:141" s="3" customFormat="1" ht="13.5" customHeight="1" x14ac:dyDescent="0.2">
      <c r="A13" s="316" t="s">
        <v>650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28" t="s">
        <v>44</v>
      </c>
      <c r="S13" s="329"/>
      <c r="T13" s="329"/>
      <c r="U13" s="329"/>
      <c r="V13" s="304">
        <v>1</v>
      </c>
      <c r="W13" s="304"/>
      <c r="X13" s="304"/>
      <c r="Y13" s="304"/>
      <c r="Z13" s="304"/>
      <c r="AA13" s="304">
        <v>1</v>
      </c>
      <c r="AB13" s="304"/>
      <c r="AC13" s="304"/>
      <c r="AD13" s="304"/>
      <c r="AE13" s="304"/>
      <c r="AF13" s="304">
        <v>1</v>
      </c>
      <c r="AG13" s="304"/>
      <c r="AH13" s="304"/>
      <c r="AI13" s="304"/>
      <c r="AJ13" s="304"/>
      <c r="AK13" s="304">
        <v>1</v>
      </c>
      <c r="AL13" s="304"/>
      <c r="AM13" s="304"/>
      <c r="AN13" s="304"/>
      <c r="AO13" s="304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4">
        <v>1</v>
      </c>
      <c r="BK13" s="304"/>
      <c r="BL13" s="304"/>
      <c r="BM13" s="304"/>
      <c r="BN13" s="304"/>
      <c r="BO13" s="304">
        <v>1</v>
      </c>
      <c r="BP13" s="304"/>
      <c r="BQ13" s="304"/>
      <c r="BR13" s="304"/>
      <c r="BS13" s="304"/>
      <c r="BT13" s="304">
        <v>1</v>
      </c>
      <c r="BU13" s="304"/>
      <c r="BV13" s="304"/>
      <c r="BW13" s="304"/>
      <c r="BX13" s="304"/>
      <c r="BY13" s="304">
        <v>1</v>
      </c>
      <c r="BZ13" s="304"/>
      <c r="CA13" s="304"/>
      <c r="CB13" s="304"/>
      <c r="CC13" s="304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13"/>
    </row>
    <row r="14" spans="1:141" s="3" customFormat="1" ht="11.25" x14ac:dyDescent="0.2">
      <c r="A14" s="309" t="s">
        <v>791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17" t="s">
        <v>287</v>
      </c>
      <c r="S14" s="318"/>
      <c r="T14" s="318"/>
      <c r="U14" s="318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5"/>
      <c r="EG14" s="305"/>
      <c r="EH14" s="305"/>
      <c r="EI14" s="305"/>
      <c r="EJ14" s="305"/>
      <c r="EK14" s="306"/>
    </row>
    <row r="15" spans="1:141" s="3" customFormat="1" ht="11.25" x14ac:dyDescent="0.2">
      <c r="A15" s="310" t="s">
        <v>792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7"/>
      <c r="S15" s="318"/>
      <c r="T15" s="318"/>
      <c r="U15" s="318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  <c r="DP15" s="305"/>
      <c r="DQ15" s="305"/>
      <c r="DR15" s="305"/>
      <c r="DS15" s="305"/>
      <c r="DT15" s="305"/>
      <c r="DU15" s="305"/>
      <c r="DV15" s="305"/>
      <c r="DW15" s="305"/>
      <c r="DX15" s="305"/>
      <c r="DY15" s="305"/>
      <c r="DZ15" s="305"/>
      <c r="EA15" s="305"/>
      <c r="EB15" s="305"/>
      <c r="EC15" s="305"/>
      <c r="ED15" s="305"/>
      <c r="EE15" s="305"/>
      <c r="EF15" s="305"/>
      <c r="EG15" s="305"/>
      <c r="EH15" s="305"/>
      <c r="EI15" s="305"/>
      <c r="EJ15" s="305"/>
      <c r="EK15" s="306"/>
    </row>
    <row r="16" spans="1:141" s="3" customFormat="1" ht="11.25" x14ac:dyDescent="0.2">
      <c r="A16" s="311" t="s">
        <v>793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7"/>
      <c r="S16" s="318"/>
      <c r="T16" s="318"/>
      <c r="U16" s="318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05"/>
      <c r="DP16" s="305"/>
      <c r="DQ16" s="305"/>
      <c r="DR16" s="305"/>
      <c r="DS16" s="305"/>
      <c r="DT16" s="305"/>
      <c r="DU16" s="305"/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305"/>
      <c r="EG16" s="305"/>
      <c r="EH16" s="305"/>
      <c r="EI16" s="305"/>
      <c r="EJ16" s="305"/>
      <c r="EK16" s="306"/>
    </row>
    <row r="17" spans="1:141" s="3" customFormat="1" ht="11.25" x14ac:dyDescent="0.2">
      <c r="A17" s="312" t="s">
        <v>790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7" t="s">
        <v>675</v>
      </c>
      <c r="S17" s="318"/>
      <c r="T17" s="318"/>
      <c r="U17" s="318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05"/>
      <c r="DP17" s="305"/>
      <c r="DQ17" s="305"/>
      <c r="DR17" s="305"/>
      <c r="DS17" s="305"/>
      <c r="DT17" s="305"/>
      <c r="DU17" s="305"/>
      <c r="DV17" s="305"/>
      <c r="DW17" s="305"/>
      <c r="DX17" s="305"/>
      <c r="DY17" s="305"/>
      <c r="DZ17" s="305"/>
      <c r="EA17" s="305"/>
      <c r="EB17" s="305"/>
      <c r="EC17" s="305"/>
      <c r="ED17" s="305"/>
      <c r="EE17" s="305"/>
      <c r="EF17" s="305"/>
      <c r="EG17" s="305"/>
      <c r="EH17" s="305"/>
      <c r="EI17" s="305"/>
      <c r="EJ17" s="305"/>
      <c r="EK17" s="306"/>
    </row>
    <row r="18" spans="1:141" s="3" customFormat="1" ht="11.25" x14ac:dyDescent="0.2">
      <c r="A18" s="308" t="s">
        <v>794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17"/>
      <c r="S18" s="318"/>
      <c r="T18" s="318"/>
      <c r="U18" s="318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5"/>
      <c r="DS18" s="305"/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/>
      <c r="EG18" s="305"/>
      <c r="EH18" s="305"/>
      <c r="EI18" s="305"/>
      <c r="EJ18" s="305"/>
      <c r="EK18" s="306"/>
    </row>
    <row r="19" spans="1:141" s="3" customFormat="1" ht="11.25" x14ac:dyDescent="0.2">
      <c r="A19" s="308" t="s">
        <v>795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17"/>
      <c r="S19" s="318"/>
      <c r="T19" s="318"/>
      <c r="U19" s="318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305"/>
      <c r="DS19" s="305"/>
      <c r="DT19" s="305"/>
      <c r="DU19" s="305"/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305"/>
      <c r="EG19" s="305"/>
      <c r="EH19" s="305"/>
      <c r="EI19" s="305"/>
      <c r="EJ19" s="305"/>
      <c r="EK19" s="306"/>
    </row>
    <row r="20" spans="1:141" s="3" customFormat="1" ht="11.25" x14ac:dyDescent="0.2">
      <c r="A20" s="307" t="s">
        <v>797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17"/>
      <c r="S20" s="318"/>
      <c r="T20" s="318"/>
      <c r="U20" s="318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305"/>
      <c r="DS20" s="305"/>
      <c r="DT20" s="305"/>
      <c r="DU20" s="305"/>
      <c r="DV20" s="305"/>
      <c r="DW20" s="305"/>
      <c r="DX20" s="305"/>
      <c r="DY20" s="305"/>
      <c r="DZ20" s="305"/>
      <c r="EA20" s="305"/>
      <c r="EB20" s="305"/>
      <c r="EC20" s="305"/>
      <c r="ED20" s="305"/>
      <c r="EE20" s="305"/>
      <c r="EF20" s="305"/>
      <c r="EG20" s="305"/>
      <c r="EH20" s="305"/>
      <c r="EI20" s="305"/>
      <c r="EJ20" s="305"/>
      <c r="EK20" s="306"/>
    </row>
    <row r="21" spans="1:141" s="3" customFormat="1" ht="11.25" x14ac:dyDescent="0.2">
      <c r="A21" s="312" t="s">
        <v>794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7" t="s">
        <v>801</v>
      </c>
      <c r="S21" s="318"/>
      <c r="T21" s="318"/>
      <c r="U21" s="318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>
        <v>1</v>
      </c>
      <c r="BK21" s="305"/>
      <c r="BL21" s="305"/>
      <c r="BM21" s="305"/>
      <c r="BN21" s="305"/>
      <c r="BO21" s="305">
        <v>1</v>
      </c>
      <c r="BP21" s="305"/>
      <c r="BQ21" s="305"/>
      <c r="BR21" s="305"/>
      <c r="BS21" s="305"/>
      <c r="BT21" s="305">
        <v>1</v>
      </c>
      <c r="BU21" s="305"/>
      <c r="BV21" s="305"/>
      <c r="BW21" s="305"/>
      <c r="BX21" s="305"/>
      <c r="BY21" s="305">
        <v>1</v>
      </c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5"/>
      <c r="ED21" s="305"/>
      <c r="EE21" s="305"/>
      <c r="EF21" s="305"/>
      <c r="EG21" s="305"/>
      <c r="EH21" s="305"/>
      <c r="EI21" s="305"/>
      <c r="EJ21" s="305"/>
      <c r="EK21" s="306"/>
    </row>
    <row r="22" spans="1:141" s="3" customFormat="1" ht="11.25" x14ac:dyDescent="0.2">
      <c r="A22" s="308" t="s">
        <v>795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17"/>
      <c r="S22" s="318"/>
      <c r="T22" s="318"/>
      <c r="U22" s="318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305"/>
      <c r="DG22" s="305"/>
      <c r="DH22" s="305"/>
      <c r="DI22" s="305"/>
      <c r="DJ22" s="305"/>
      <c r="DK22" s="305"/>
      <c r="DL22" s="305"/>
      <c r="DM22" s="305"/>
      <c r="DN22" s="305"/>
      <c r="DO22" s="305"/>
      <c r="DP22" s="305"/>
      <c r="DQ22" s="305"/>
      <c r="DR22" s="305"/>
      <c r="DS22" s="305"/>
      <c r="DT22" s="305"/>
      <c r="DU22" s="305"/>
      <c r="DV22" s="305"/>
      <c r="DW22" s="305"/>
      <c r="DX22" s="305"/>
      <c r="DY22" s="305"/>
      <c r="DZ22" s="305"/>
      <c r="EA22" s="305"/>
      <c r="EB22" s="305"/>
      <c r="EC22" s="305"/>
      <c r="ED22" s="305"/>
      <c r="EE22" s="305"/>
      <c r="EF22" s="305"/>
      <c r="EG22" s="305"/>
      <c r="EH22" s="305"/>
      <c r="EI22" s="305"/>
      <c r="EJ22" s="305"/>
      <c r="EK22" s="306"/>
    </row>
    <row r="23" spans="1:141" s="3" customFormat="1" ht="11.25" x14ac:dyDescent="0.2">
      <c r="A23" s="307" t="s">
        <v>796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17"/>
      <c r="S23" s="318"/>
      <c r="T23" s="318"/>
      <c r="U23" s="318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5"/>
      <c r="DS23" s="305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6"/>
    </row>
    <row r="24" spans="1:141" s="3" customFormat="1" ht="11.25" x14ac:dyDescent="0.2">
      <c r="A24" s="312" t="s">
        <v>767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7" t="s">
        <v>676</v>
      </c>
      <c r="S24" s="318"/>
      <c r="T24" s="318"/>
      <c r="U24" s="318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5"/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305"/>
      <c r="EI24" s="305"/>
      <c r="EJ24" s="305"/>
      <c r="EK24" s="306"/>
    </row>
    <row r="25" spans="1:141" s="3" customFormat="1" ht="11.25" x14ac:dyDescent="0.2">
      <c r="A25" s="308" t="s">
        <v>800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17"/>
      <c r="S25" s="318"/>
      <c r="T25" s="318"/>
      <c r="U25" s="318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5"/>
      <c r="DS25" s="305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6"/>
    </row>
    <row r="26" spans="1:141" s="3" customFormat="1" ht="11.25" x14ac:dyDescent="0.2">
      <c r="A26" s="308" t="s">
        <v>798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17"/>
      <c r="S26" s="318"/>
      <c r="T26" s="318"/>
      <c r="U26" s="318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05"/>
      <c r="DP26" s="305"/>
      <c r="DQ26" s="305"/>
      <c r="DR26" s="305"/>
      <c r="DS26" s="305"/>
      <c r="DT26" s="305"/>
      <c r="DU26" s="305"/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305"/>
      <c r="EG26" s="305"/>
      <c r="EH26" s="305"/>
      <c r="EI26" s="305"/>
      <c r="EJ26" s="305"/>
      <c r="EK26" s="306"/>
    </row>
    <row r="27" spans="1:141" s="3" customFormat="1" ht="11.25" x14ac:dyDescent="0.2">
      <c r="A27" s="307" t="s">
        <v>797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17"/>
      <c r="S27" s="318"/>
      <c r="T27" s="318"/>
      <c r="U27" s="318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  <c r="DO27" s="305"/>
      <c r="DP27" s="305"/>
      <c r="DQ27" s="305"/>
      <c r="DR27" s="305"/>
      <c r="DS27" s="305"/>
      <c r="DT27" s="305"/>
      <c r="DU27" s="305"/>
      <c r="DV27" s="305"/>
      <c r="DW27" s="305"/>
      <c r="DX27" s="305"/>
      <c r="DY27" s="305"/>
      <c r="DZ27" s="305"/>
      <c r="EA27" s="305"/>
      <c r="EB27" s="305"/>
      <c r="EC27" s="305"/>
      <c r="ED27" s="305"/>
      <c r="EE27" s="305"/>
      <c r="EF27" s="305"/>
      <c r="EG27" s="305"/>
      <c r="EH27" s="305"/>
      <c r="EI27" s="305"/>
      <c r="EJ27" s="305"/>
      <c r="EK27" s="306"/>
    </row>
    <row r="28" spans="1:141" s="3" customFormat="1" ht="11.25" x14ac:dyDescent="0.2">
      <c r="A28" s="312" t="s">
        <v>767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7" t="s">
        <v>677</v>
      </c>
      <c r="S28" s="318"/>
      <c r="T28" s="318"/>
      <c r="U28" s="318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  <c r="DQ28" s="305"/>
      <c r="DR28" s="305"/>
      <c r="DS28" s="305"/>
      <c r="DT28" s="305"/>
      <c r="DU28" s="305"/>
      <c r="DV28" s="305"/>
      <c r="DW28" s="305"/>
      <c r="DX28" s="305"/>
      <c r="DY28" s="305"/>
      <c r="DZ28" s="305"/>
      <c r="EA28" s="305"/>
      <c r="EB28" s="305"/>
      <c r="EC28" s="305"/>
      <c r="ED28" s="305"/>
      <c r="EE28" s="305"/>
      <c r="EF28" s="305"/>
      <c r="EG28" s="305"/>
      <c r="EH28" s="305"/>
      <c r="EI28" s="305"/>
      <c r="EJ28" s="305"/>
      <c r="EK28" s="306"/>
    </row>
    <row r="29" spans="1:141" s="3" customFormat="1" ht="11.25" x14ac:dyDescent="0.2">
      <c r="A29" s="308" t="s">
        <v>800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17"/>
      <c r="S29" s="318"/>
      <c r="T29" s="318"/>
      <c r="U29" s="318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5"/>
      <c r="DS29" s="305"/>
      <c r="DT29" s="305"/>
      <c r="DU29" s="305"/>
      <c r="DV29" s="305"/>
      <c r="DW29" s="305"/>
      <c r="DX29" s="305"/>
      <c r="DY29" s="305"/>
      <c r="DZ29" s="305"/>
      <c r="EA29" s="305"/>
      <c r="EB29" s="305"/>
      <c r="EC29" s="305"/>
      <c r="ED29" s="305"/>
      <c r="EE29" s="305"/>
      <c r="EF29" s="305"/>
      <c r="EG29" s="305"/>
      <c r="EH29" s="305"/>
      <c r="EI29" s="305"/>
      <c r="EJ29" s="305"/>
      <c r="EK29" s="306"/>
    </row>
    <row r="30" spans="1:141" s="3" customFormat="1" ht="11.25" x14ac:dyDescent="0.2">
      <c r="A30" s="308" t="s">
        <v>798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17"/>
      <c r="S30" s="318"/>
      <c r="T30" s="318"/>
      <c r="U30" s="318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5"/>
      <c r="CX30" s="305"/>
      <c r="CY30" s="305"/>
      <c r="CZ30" s="305"/>
      <c r="DA30" s="305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  <c r="DO30" s="305"/>
      <c r="DP30" s="305"/>
      <c r="DQ30" s="305"/>
      <c r="DR30" s="305"/>
      <c r="DS30" s="305"/>
      <c r="DT30" s="305"/>
      <c r="DU30" s="305"/>
      <c r="DV30" s="305"/>
      <c r="DW30" s="305"/>
      <c r="DX30" s="305"/>
      <c r="DY30" s="305"/>
      <c r="DZ30" s="305"/>
      <c r="EA30" s="305"/>
      <c r="EB30" s="305"/>
      <c r="EC30" s="305"/>
      <c r="ED30" s="305"/>
      <c r="EE30" s="305"/>
      <c r="EF30" s="305"/>
      <c r="EG30" s="305"/>
      <c r="EH30" s="305"/>
      <c r="EI30" s="305"/>
      <c r="EJ30" s="305"/>
      <c r="EK30" s="306"/>
    </row>
    <row r="31" spans="1:141" s="3" customFormat="1" ht="11.25" x14ac:dyDescent="0.2">
      <c r="A31" s="307" t="s">
        <v>796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17"/>
      <c r="S31" s="318"/>
      <c r="T31" s="318"/>
      <c r="U31" s="318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305"/>
      <c r="DG31" s="305"/>
      <c r="DH31" s="305"/>
      <c r="DI31" s="305"/>
      <c r="DJ31" s="305"/>
      <c r="DK31" s="305"/>
      <c r="DL31" s="305"/>
      <c r="DM31" s="305"/>
      <c r="DN31" s="305"/>
      <c r="DO31" s="305"/>
      <c r="DP31" s="305"/>
      <c r="DQ31" s="305"/>
      <c r="DR31" s="305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305"/>
      <c r="EF31" s="305"/>
      <c r="EG31" s="305"/>
      <c r="EH31" s="305"/>
      <c r="EI31" s="305"/>
      <c r="EJ31" s="305"/>
      <c r="EK31" s="306"/>
    </row>
    <row r="32" spans="1:141" s="3" customFormat="1" ht="11.25" x14ac:dyDescent="0.2">
      <c r="A32" s="312" t="s">
        <v>768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7" t="s">
        <v>678</v>
      </c>
      <c r="S32" s="318"/>
      <c r="T32" s="318"/>
      <c r="U32" s="318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305"/>
      <c r="CD32" s="305"/>
      <c r="CE32" s="305"/>
      <c r="CF32" s="305"/>
      <c r="CG32" s="305"/>
      <c r="CH32" s="305"/>
      <c r="CI32" s="305"/>
      <c r="CJ32" s="305"/>
      <c r="CK32" s="305"/>
      <c r="CL32" s="305"/>
      <c r="CM32" s="305"/>
      <c r="CN32" s="305"/>
      <c r="CO32" s="305"/>
      <c r="CP32" s="305"/>
      <c r="CQ32" s="305"/>
      <c r="CR32" s="305"/>
      <c r="CS32" s="305"/>
      <c r="CT32" s="305"/>
      <c r="CU32" s="305"/>
      <c r="CV32" s="305"/>
      <c r="CW32" s="305"/>
      <c r="CX32" s="305"/>
      <c r="CY32" s="305"/>
      <c r="CZ32" s="305"/>
      <c r="DA32" s="305"/>
      <c r="DB32" s="305"/>
      <c r="DC32" s="305"/>
      <c r="DD32" s="305"/>
      <c r="DE32" s="305"/>
      <c r="DF32" s="305"/>
      <c r="DG32" s="305"/>
      <c r="DH32" s="305"/>
      <c r="DI32" s="305"/>
      <c r="DJ32" s="305"/>
      <c r="DK32" s="305"/>
      <c r="DL32" s="305"/>
      <c r="DM32" s="305"/>
      <c r="DN32" s="305"/>
      <c r="DO32" s="305"/>
      <c r="DP32" s="305"/>
      <c r="DQ32" s="305"/>
      <c r="DR32" s="305"/>
      <c r="DS32" s="305"/>
      <c r="DT32" s="305"/>
      <c r="DU32" s="305"/>
      <c r="DV32" s="305"/>
      <c r="DW32" s="305"/>
      <c r="DX32" s="305"/>
      <c r="DY32" s="305"/>
      <c r="DZ32" s="305"/>
      <c r="EA32" s="305"/>
      <c r="EB32" s="305"/>
      <c r="EC32" s="305"/>
      <c r="ED32" s="305"/>
      <c r="EE32" s="305"/>
      <c r="EF32" s="305"/>
      <c r="EG32" s="305"/>
      <c r="EH32" s="305"/>
      <c r="EI32" s="305"/>
      <c r="EJ32" s="305"/>
      <c r="EK32" s="306"/>
    </row>
    <row r="33" spans="1:141" s="3" customFormat="1" ht="11.25" x14ac:dyDescent="0.2">
      <c r="A33" s="308" t="s">
        <v>799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17"/>
      <c r="S33" s="318"/>
      <c r="T33" s="318"/>
      <c r="U33" s="318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305"/>
      <c r="BJ33" s="305"/>
      <c r="BK33" s="305"/>
      <c r="BL33" s="305"/>
      <c r="BM33" s="305"/>
      <c r="BN33" s="305"/>
      <c r="BO33" s="305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305"/>
      <c r="CD33" s="305"/>
      <c r="CE33" s="305"/>
      <c r="CF33" s="305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5"/>
      <c r="CW33" s="305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  <c r="DH33" s="305"/>
      <c r="DI33" s="305"/>
      <c r="DJ33" s="305"/>
      <c r="DK33" s="305"/>
      <c r="DL33" s="305"/>
      <c r="DM33" s="305"/>
      <c r="DN33" s="305"/>
      <c r="DO33" s="305"/>
      <c r="DP33" s="305"/>
      <c r="DQ33" s="305"/>
      <c r="DR33" s="305"/>
      <c r="DS33" s="305"/>
      <c r="DT33" s="305"/>
      <c r="DU33" s="305"/>
      <c r="DV33" s="305"/>
      <c r="DW33" s="305"/>
      <c r="DX33" s="305"/>
      <c r="DY33" s="305"/>
      <c r="DZ33" s="305"/>
      <c r="EA33" s="305"/>
      <c r="EB33" s="305"/>
      <c r="EC33" s="305"/>
      <c r="ED33" s="305"/>
      <c r="EE33" s="305"/>
      <c r="EF33" s="305"/>
      <c r="EG33" s="305"/>
      <c r="EH33" s="305"/>
      <c r="EI33" s="305"/>
      <c r="EJ33" s="305"/>
      <c r="EK33" s="306"/>
    </row>
    <row r="34" spans="1:141" s="3" customFormat="1" ht="11.25" x14ac:dyDescent="0.2">
      <c r="A34" s="308" t="s">
        <v>798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17"/>
      <c r="S34" s="318"/>
      <c r="T34" s="318"/>
      <c r="U34" s="318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305"/>
      <c r="CD34" s="305"/>
      <c r="CE34" s="305"/>
      <c r="CF34" s="305"/>
      <c r="CG34" s="305"/>
      <c r="CH34" s="305"/>
      <c r="CI34" s="305"/>
      <c r="CJ34" s="305"/>
      <c r="CK34" s="305"/>
      <c r="CL34" s="305"/>
      <c r="CM34" s="305"/>
      <c r="CN34" s="305"/>
      <c r="CO34" s="305"/>
      <c r="CP34" s="305"/>
      <c r="CQ34" s="305"/>
      <c r="CR34" s="305"/>
      <c r="CS34" s="305"/>
      <c r="CT34" s="305"/>
      <c r="CU34" s="305"/>
      <c r="CV34" s="305"/>
      <c r="CW34" s="305"/>
      <c r="CX34" s="305"/>
      <c r="CY34" s="305"/>
      <c r="CZ34" s="305"/>
      <c r="DA34" s="305"/>
      <c r="DB34" s="305"/>
      <c r="DC34" s="305"/>
      <c r="DD34" s="305"/>
      <c r="DE34" s="305"/>
      <c r="DF34" s="305"/>
      <c r="DG34" s="305"/>
      <c r="DH34" s="305"/>
      <c r="DI34" s="305"/>
      <c r="DJ34" s="305"/>
      <c r="DK34" s="305"/>
      <c r="DL34" s="305"/>
      <c r="DM34" s="305"/>
      <c r="DN34" s="305"/>
      <c r="DO34" s="305"/>
      <c r="DP34" s="305"/>
      <c r="DQ34" s="305"/>
      <c r="DR34" s="305"/>
      <c r="DS34" s="305"/>
      <c r="DT34" s="305"/>
      <c r="DU34" s="305"/>
      <c r="DV34" s="305"/>
      <c r="DW34" s="305"/>
      <c r="DX34" s="305"/>
      <c r="DY34" s="305"/>
      <c r="DZ34" s="305"/>
      <c r="EA34" s="305"/>
      <c r="EB34" s="305"/>
      <c r="EC34" s="305"/>
      <c r="ED34" s="305"/>
      <c r="EE34" s="305"/>
      <c r="EF34" s="305"/>
      <c r="EG34" s="305"/>
      <c r="EH34" s="305"/>
      <c r="EI34" s="305"/>
      <c r="EJ34" s="305"/>
      <c r="EK34" s="306"/>
    </row>
    <row r="35" spans="1:141" s="3" customFormat="1" ht="11.25" x14ac:dyDescent="0.2">
      <c r="A35" s="307" t="s">
        <v>797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17"/>
      <c r="S35" s="318"/>
      <c r="T35" s="318"/>
      <c r="U35" s="318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305"/>
      <c r="DR35" s="305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5"/>
      <c r="EF35" s="305"/>
      <c r="EG35" s="305"/>
      <c r="EH35" s="305"/>
      <c r="EI35" s="305"/>
      <c r="EJ35" s="305"/>
      <c r="EK35" s="306"/>
    </row>
    <row r="36" spans="1:141" s="3" customFormat="1" ht="11.25" x14ac:dyDescent="0.2">
      <c r="A36" s="312" t="s">
        <v>768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7" t="s">
        <v>679</v>
      </c>
      <c r="S36" s="318"/>
      <c r="T36" s="318"/>
      <c r="U36" s="318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305"/>
      <c r="DG36" s="305"/>
      <c r="DH36" s="305"/>
      <c r="DI36" s="305"/>
      <c r="DJ36" s="305"/>
      <c r="DK36" s="305"/>
      <c r="DL36" s="305"/>
      <c r="DM36" s="305"/>
      <c r="DN36" s="305"/>
      <c r="DO36" s="305"/>
      <c r="DP36" s="305"/>
      <c r="DQ36" s="305"/>
      <c r="DR36" s="305"/>
      <c r="DS36" s="305"/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5"/>
      <c r="EJ36" s="305"/>
      <c r="EK36" s="306"/>
    </row>
    <row r="37" spans="1:141" s="3" customFormat="1" ht="11.25" x14ac:dyDescent="0.2">
      <c r="A37" s="308" t="s">
        <v>799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17"/>
      <c r="S37" s="318"/>
      <c r="T37" s="318"/>
      <c r="U37" s="318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05"/>
      <c r="DE37" s="305"/>
      <c r="DF37" s="305"/>
      <c r="DG37" s="305"/>
      <c r="DH37" s="305"/>
      <c r="DI37" s="305"/>
      <c r="DJ37" s="305"/>
      <c r="DK37" s="305"/>
      <c r="DL37" s="305"/>
      <c r="DM37" s="305"/>
      <c r="DN37" s="305"/>
      <c r="DO37" s="305"/>
      <c r="DP37" s="305"/>
      <c r="DQ37" s="305"/>
      <c r="DR37" s="305"/>
      <c r="DS37" s="305"/>
      <c r="DT37" s="305"/>
      <c r="DU37" s="305"/>
      <c r="DV37" s="305"/>
      <c r="DW37" s="305"/>
      <c r="DX37" s="305"/>
      <c r="DY37" s="305"/>
      <c r="DZ37" s="305"/>
      <c r="EA37" s="305"/>
      <c r="EB37" s="305"/>
      <c r="EC37" s="305"/>
      <c r="ED37" s="305"/>
      <c r="EE37" s="305"/>
      <c r="EF37" s="305"/>
      <c r="EG37" s="305"/>
      <c r="EH37" s="305"/>
      <c r="EI37" s="305"/>
      <c r="EJ37" s="305"/>
      <c r="EK37" s="306"/>
    </row>
    <row r="38" spans="1:141" s="3" customFormat="1" ht="11.25" x14ac:dyDescent="0.2">
      <c r="A38" s="308" t="s">
        <v>798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17"/>
      <c r="S38" s="318"/>
      <c r="T38" s="318"/>
      <c r="U38" s="318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5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6"/>
    </row>
    <row r="39" spans="1:141" s="3" customFormat="1" ht="11.25" x14ac:dyDescent="0.2">
      <c r="A39" s="307" t="s">
        <v>796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17"/>
      <c r="S39" s="318"/>
      <c r="T39" s="318"/>
      <c r="U39" s="318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6"/>
    </row>
    <row r="40" spans="1:141" s="3" customFormat="1" ht="11.25" x14ac:dyDescent="0.2">
      <c r="A40" s="312" t="s">
        <v>769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7" t="s">
        <v>680</v>
      </c>
      <c r="S40" s="318"/>
      <c r="T40" s="318"/>
      <c r="U40" s="318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5"/>
      <c r="DS40" s="305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6"/>
    </row>
    <row r="41" spans="1:141" s="3" customFormat="1" ht="11.25" x14ac:dyDescent="0.2">
      <c r="A41" s="308" t="s">
        <v>770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17"/>
      <c r="S41" s="318"/>
      <c r="T41" s="318"/>
      <c r="U41" s="318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305"/>
      <c r="CX41" s="305"/>
      <c r="CY41" s="305"/>
      <c r="CZ41" s="305"/>
      <c r="DA41" s="305"/>
      <c r="DB41" s="305"/>
      <c r="DC41" s="305"/>
      <c r="DD41" s="305"/>
      <c r="DE41" s="305"/>
      <c r="DF41" s="305"/>
      <c r="DG41" s="305"/>
      <c r="DH41" s="305"/>
      <c r="DI41" s="305"/>
      <c r="DJ41" s="305"/>
      <c r="DK41" s="305"/>
      <c r="DL41" s="305"/>
      <c r="DM41" s="305"/>
      <c r="DN41" s="305"/>
      <c r="DO41" s="305"/>
      <c r="DP41" s="305"/>
      <c r="DQ41" s="305"/>
      <c r="DR41" s="305"/>
      <c r="DS41" s="305"/>
      <c r="DT41" s="305"/>
      <c r="DU41" s="305"/>
      <c r="DV41" s="305"/>
      <c r="DW41" s="305"/>
      <c r="DX41" s="305"/>
      <c r="DY41" s="305"/>
      <c r="DZ41" s="305"/>
      <c r="EA41" s="305"/>
      <c r="EB41" s="305"/>
      <c r="EC41" s="305"/>
      <c r="ED41" s="305"/>
      <c r="EE41" s="305"/>
      <c r="EF41" s="305"/>
      <c r="EG41" s="305"/>
      <c r="EH41" s="305"/>
      <c r="EI41" s="305"/>
      <c r="EJ41" s="305"/>
      <c r="EK41" s="306"/>
    </row>
    <row r="42" spans="1:141" s="3" customFormat="1" ht="11.25" x14ac:dyDescent="0.2">
      <c r="A42" s="307" t="s">
        <v>662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17"/>
      <c r="S42" s="318"/>
      <c r="T42" s="318"/>
      <c r="U42" s="318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5"/>
      <c r="CY42" s="305"/>
      <c r="CZ42" s="305"/>
      <c r="DA42" s="305"/>
      <c r="DB42" s="305"/>
      <c r="DC42" s="305"/>
      <c r="DD42" s="305"/>
      <c r="DE42" s="305"/>
      <c r="DF42" s="305"/>
      <c r="DG42" s="305"/>
      <c r="DH42" s="305"/>
      <c r="DI42" s="305"/>
      <c r="DJ42" s="305"/>
      <c r="DK42" s="305"/>
      <c r="DL42" s="305"/>
      <c r="DM42" s="305"/>
      <c r="DN42" s="305"/>
      <c r="DO42" s="305"/>
      <c r="DP42" s="305"/>
      <c r="DQ42" s="305"/>
      <c r="DR42" s="305"/>
      <c r="DS42" s="305"/>
      <c r="DT42" s="305"/>
      <c r="DU42" s="305"/>
      <c r="DV42" s="305"/>
      <c r="DW42" s="305"/>
      <c r="DX42" s="305"/>
      <c r="DY42" s="305"/>
      <c r="DZ42" s="305"/>
      <c r="EA42" s="305"/>
      <c r="EB42" s="305"/>
      <c r="EC42" s="305"/>
      <c r="ED42" s="305"/>
      <c r="EE42" s="305"/>
      <c r="EF42" s="305"/>
      <c r="EG42" s="305"/>
      <c r="EH42" s="305"/>
      <c r="EI42" s="305"/>
      <c r="EJ42" s="305"/>
      <c r="EK42" s="306"/>
    </row>
    <row r="43" spans="1:141" s="3" customFormat="1" ht="11.25" x14ac:dyDescent="0.2">
      <c r="A43" s="312" t="s">
        <v>771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7" t="s">
        <v>681</v>
      </c>
      <c r="S43" s="318"/>
      <c r="T43" s="318"/>
      <c r="U43" s="318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305"/>
      <c r="CX43" s="305"/>
      <c r="CY43" s="305"/>
      <c r="CZ43" s="305"/>
      <c r="DA43" s="305"/>
      <c r="DB43" s="305"/>
      <c r="DC43" s="305"/>
      <c r="DD43" s="305"/>
      <c r="DE43" s="305"/>
      <c r="DF43" s="305"/>
      <c r="DG43" s="305"/>
      <c r="DH43" s="305"/>
      <c r="DI43" s="305"/>
      <c r="DJ43" s="305"/>
      <c r="DK43" s="305"/>
      <c r="DL43" s="305"/>
      <c r="DM43" s="305"/>
      <c r="DN43" s="305"/>
      <c r="DO43" s="305"/>
      <c r="DP43" s="305"/>
      <c r="DQ43" s="305"/>
      <c r="DR43" s="305"/>
      <c r="DS43" s="305"/>
      <c r="DT43" s="305"/>
      <c r="DU43" s="305"/>
      <c r="DV43" s="305"/>
      <c r="DW43" s="305"/>
      <c r="DX43" s="305"/>
      <c r="DY43" s="305"/>
      <c r="DZ43" s="305"/>
      <c r="EA43" s="305"/>
      <c r="EB43" s="305"/>
      <c r="EC43" s="305"/>
      <c r="ED43" s="305"/>
      <c r="EE43" s="305"/>
      <c r="EF43" s="305"/>
      <c r="EG43" s="305"/>
      <c r="EH43" s="305"/>
      <c r="EI43" s="305"/>
      <c r="EJ43" s="305"/>
      <c r="EK43" s="306"/>
    </row>
    <row r="44" spans="1:141" s="3" customFormat="1" ht="11.25" x14ac:dyDescent="0.2">
      <c r="A44" s="307" t="s">
        <v>772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17"/>
      <c r="S44" s="318"/>
      <c r="T44" s="318"/>
      <c r="U44" s="318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5"/>
      <c r="DS44" s="305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6"/>
    </row>
    <row r="45" spans="1:141" s="3" customFormat="1" ht="11.25" x14ac:dyDescent="0.2">
      <c r="A45" s="319" t="s">
        <v>773</v>
      </c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7" t="s">
        <v>585</v>
      </c>
      <c r="S45" s="318"/>
      <c r="T45" s="318"/>
      <c r="U45" s="318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305"/>
      <c r="CD45" s="305"/>
      <c r="CE45" s="305"/>
      <c r="CF45" s="305"/>
      <c r="CG45" s="305"/>
      <c r="CH45" s="305"/>
      <c r="CI45" s="305"/>
      <c r="CJ45" s="305"/>
      <c r="CK45" s="305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5"/>
      <c r="CY45" s="305"/>
      <c r="CZ45" s="305"/>
      <c r="DA45" s="305"/>
      <c r="DB45" s="305"/>
      <c r="DC45" s="305"/>
      <c r="DD45" s="305"/>
      <c r="DE45" s="305"/>
      <c r="DF45" s="305"/>
      <c r="DG45" s="305"/>
      <c r="DH45" s="305"/>
      <c r="DI45" s="305"/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5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5"/>
      <c r="EH45" s="305"/>
      <c r="EI45" s="305"/>
      <c r="EJ45" s="305"/>
      <c r="EK45" s="306"/>
    </row>
    <row r="46" spans="1:141" s="3" customFormat="1" ht="11.25" x14ac:dyDescent="0.2">
      <c r="A46" s="311" t="s">
        <v>774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7"/>
      <c r="S46" s="318"/>
      <c r="T46" s="318"/>
      <c r="U46" s="318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5"/>
      <c r="DR46" s="305"/>
      <c r="DS46" s="305"/>
      <c r="DT46" s="305"/>
      <c r="DU46" s="305"/>
      <c r="DV46" s="305"/>
      <c r="DW46" s="305"/>
      <c r="DX46" s="305"/>
      <c r="DY46" s="305"/>
      <c r="DZ46" s="305"/>
      <c r="EA46" s="305"/>
      <c r="EB46" s="305"/>
      <c r="EC46" s="305"/>
      <c r="ED46" s="305"/>
      <c r="EE46" s="305"/>
      <c r="EF46" s="305"/>
      <c r="EG46" s="305"/>
      <c r="EH46" s="305"/>
      <c r="EI46" s="305"/>
      <c r="EJ46" s="305"/>
      <c r="EK46" s="306"/>
    </row>
    <row r="47" spans="1:141" s="3" customFormat="1" ht="11.25" x14ac:dyDescent="0.2">
      <c r="A47" s="309" t="s">
        <v>775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17" t="s">
        <v>682</v>
      </c>
      <c r="S47" s="318"/>
      <c r="T47" s="318"/>
      <c r="U47" s="318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5"/>
      <c r="AN47" s="305"/>
      <c r="AO47" s="305"/>
      <c r="AP47" s="305"/>
      <c r="AQ47" s="305"/>
      <c r="AR47" s="305"/>
      <c r="AS47" s="305"/>
      <c r="AT47" s="305"/>
      <c r="AU47" s="305"/>
      <c r="AV47" s="305"/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  <c r="BH47" s="305"/>
      <c r="BI47" s="305"/>
      <c r="BJ47" s="305"/>
      <c r="BK47" s="305"/>
      <c r="BL47" s="305"/>
      <c r="BM47" s="305"/>
      <c r="BN47" s="305"/>
      <c r="BO47" s="305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305"/>
      <c r="CD47" s="305"/>
      <c r="CE47" s="305"/>
      <c r="CF47" s="305"/>
      <c r="CG47" s="305"/>
      <c r="CH47" s="305"/>
      <c r="CI47" s="305"/>
      <c r="CJ47" s="305"/>
      <c r="CK47" s="305"/>
      <c r="CL47" s="305"/>
      <c r="CM47" s="305"/>
      <c r="CN47" s="305"/>
      <c r="CO47" s="305"/>
      <c r="CP47" s="305"/>
      <c r="CQ47" s="305"/>
      <c r="CR47" s="305"/>
      <c r="CS47" s="305"/>
      <c r="CT47" s="305"/>
      <c r="CU47" s="305"/>
      <c r="CV47" s="305"/>
      <c r="CW47" s="305"/>
      <c r="CX47" s="305"/>
      <c r="CY47" s="305"/>
      <c r="CZ47" s="305"/>
      <c r="DA47" s="305"/>
      <c r="DB47" s="305"/>
      <c r="DC47" s="305"/>
      <c r="DD47" s="305"/>
      <c r="DE47" s="305"/>
      <c r="DF47" s="305"/>
      <c r="DG47" s="305"/>
      <c r="DH47" s="305"/>
      <c r="DI47" s="305"/>
      <c r="DJ47" s="305"/>
      <c r="DK47" s="305"/>
      <c r="DL47" s="305"/>
      <c r="DM47" s="305"/>
      <c r="DN47" s="305"/>
      <c r="DO47" s="305"/>
      <c r="DP47" s="305"/>
      <c r="DQ47" s="305"/>
      <c r="DR47" s="305"/>
      <c r="DS47" s="305"/>
      <c r="DT47" s="305"/>
      <c r="DU47" s="305"/>
      <c r="DV47" s="305"/>
      <c r="DW47" s="305"/>
      <c r="DX47" s="305"/>
      <c r="DY47" s="305"/>
      <c r="DZ47" s="305"/>
      <c r="EA47" s="305"/>
      <c r="EB47" s="305"/>
      <c r="EC47" s="305"/>
      <c r="ED47" s="305"/>
      <c r="EE47" s="305"/>
      <c r="EF47" s="305"/>
      <c r="EG47" s="305"/>
      <c r="EH47" s="305"/>
      <c r="EI47" s="305"/>
      <c r="EJ47" s="305"/>
      <c r="EK47" s="306"/>
    </row>
    <row r="48" spans="1:141" s="3" customFormat="1" ht="11.25" x14ac:dyDescent="0.2">
      <c r="A48" s="311" t="s">
        <v>776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7"/>
      <c r="S48" s="318"/>
      <c r="T48" s="318"/>
      <c r="U48" s="318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305"/>
      <c r="BI48" s="305"/>
      <c r="BJ48" s="305"/>
      <c r="BK48" s="305"/>
      <c r="BL48" s="305"/>
      <c r="BM48" s="305"/>
      <c r="BN48" s="305"/>
      <c r="BO48" s="305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305"/>
      <c r="CD48" s="305"/>
      <c r="CE48" s="305"/>
      <c r="CF48" s="305"/>
      <c r="CG48" s="305"/>
      <c r="CH48" s="305"/>
      <c r="CI48" s="305"/>
      <c r="CJ48" s="305"/>
      <c r="CK48" s="305"/>
      <c r="CL48" s="305"/>
      <c r="CM48" s="305"/>
      <c r="CN48" s="305"/>
      <c r="CO48" s="305"/>
      <c r="CP48" s="305"/>
      <c r="CQ48" s="305"/>
      <c r="CR48" s="305"/>
      <c r="CS48" s="305"/>
      <c r="CT48" s="305"/>
      <c r="CU48" s="305"/>
      <c r="CV48" s="305"/>
      <c r="CW48" s="305"/>
      <c r="CX48" s="305"/>
      <c r="CY48" s="305"/>
      <c r="CZ48" s="305"/>
      <c r="DA48" s="305"/>
      <c r="DB48" s="305"/>
      <c r="DC48" s="305"/>
      <c r="DD48" s="305"/>
      <c r="DE48" s="305"/>
      <c r="DF48" s="305"/>
      <c r="DG48" s="305"/>
      <c r="DH48" s="305"/>
      <c r="DI48" s="305"/>
      <c r="DJ48" s="305"/>
      <c r="DK48" s="305"/>
      <c r="DL48" s="305"/>
      <c r="DM48" s="305"/>
      <c r="DN48" s="305"/>
      <c r="DO48" s="305"/>
      <c r="DP48" s="305"/>
      <c r="DQ48" s="305"/>
      <c r="DR48" s="305"/>
      <c r="DS48" s="305"/>
      <c r="DT48" s="305"/>
      <c r="DU48" s="305"/>
      <c r="DV48" s="305"/>
      <c r="DW48" s="305"/>
      <c r="DX48" s="305"/>
      <c r="DY48" s="305"/>
      <c r="DZ48" s="305"/>
      <c r="EA48" s="305"/>
      <c r="EB48" s="305"/>
      <c r="EC48" s="305"/>
      <c r="ED48" s="305"/>
      <c r="EE48" s="305"/>
      <c r="EF48" s="305"/>
      <c r="EG48" s="305"/>
      <c r="EH48" s="305"/>
      <c r="EI48" s="305"/>
      <c r="EJ48" s="305"/>
      <c r="EK48" s="306"/>
    </row>
    <row r="49" spans="1:141" s="3" customFormat="1" ht="11.25" x14ac:dyDescent="0.2">
      <c r="A49" s="309" t="s">
        <v>777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17" t="s">
        <v>683</v>
      </c>
      <c r="S49" s="318"/>
      <c r="T49" s="318"/>
      <c r="U49" s="318"/>
      <c r="V49" s="305">
        <v>1</v>
      </c>
      <c r="W49" s="305"/>
      <c r="X49" s="305"/>
      <c r="Y49" s="305"/>
      <c r="Z49" s="305"/>
      <c r="AA49" s="305">
        <v>1</v>
      </c>
      <c r="AB49" s="305"/>
      <c r="AC49" s="305"/>
      <c r="AD49" s="305"/>
      <c r="AE49" s="305"/>
      <c r="AF49" s="305">
        <v>1</v>
      </c>
      <c r="AG49" s="305"/>
      <c r="AH49" s="305"/>
      <c r="AI49" s="305"/>
      <c r="AJ49" s="305"/>
      <c r="AK49" s="305">
        <v>1</v>
      </c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305"/>
      <c r="DA49" s="305"/>
      <c r="DB49" s="305"/>
      <c r="DC49" s="305"/>
      <c r="DD49" s="305"/>
      <c r="DE49" s="305"/>
      <c r="DF49" s="305"/>
      <c r="DG49" s="305"/>
      <c r="DH49" s="305"/>
      <c r="DI49" s="305"/>
      <c r="DJ49" s="305"/>
      <c r="DK49" s="305"/>
      <c r="DL49" s="305"/>
      <c r="DM49" s="305"/>
      <c r="DN49" s="305"/>
      <c r="DO49" s="305"/>
      <c r="DP49" s="305"/>
      <c r="DQ49" s="305"/>
      <c r="DR49" s="305"/>
      <c r="DS49" s="305"/>
      <c r="DT49" s="305"/>
      <c r="DU49" s="305"/>
      <c r="DV49" s="305"/>
      <c r="DW49" s="305"/>
      <c r="DX49" s="305"/>
      <c r="DY49" s="305"/>
      <c r="DZ49" s="305"/>
      <c r="EA49" s="305"/>
      <c r="EB49" s="305"/>
      <c r="EC49" s="305"/>
      <c r="ED49" s="305"/>
      <c r="EE49" s="305"/>
      <c r="EF49" s="305"/>
      <c r="EG49" s="305"/>
      <c r="EH49" s="305"/>
      <c r="EI49" s="305"/>
      <c r="EJ49" s="305"/>
      <c r="EK49" s="306"/>
    </row>
    <row r="50" spans="1:141" s="3" customFormat="1" ht="11.25" x14ac:dyDescent="0.2">
      <c r="A50" s="310" t="s">
        <v>778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7"/>
      <c r="S50" s="318"/>
      <c r="T50" s="318"/>
      <c r="U50" s="318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  <c r="BH50" s="305"/>
      <c r="BI50" s="305"/>
      <c r="BJ50" s="305"/>
      <c r="BK50" s="305"/>
      <c r="BL50" s="305"/>
      <c r="BM50" s="305"/>
      <c r="BN50" s="305"/>
      <c r="BO50" s="305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305"/>
      <c r="CD50" s="305"/>
      <c r="CE50" s="305"/>
      <c r="CF50" s="305"/>
      <c r="CG50" s="305"/>
      <c r="CH50" s="305"/>
      <c r="CI50" s="305"/>
      <c r="CJ50" s="305"/>
      <c r="CK50" s="305"/>
      <c r="CL50" s="305"/>
      <c r="CM50" s="305"/>
      <c r="CN50" s="305"/>
      <c r="CO50" s="305"/>
      <c r="CP50" s="305"/>
      <c r="CQ50" s="305"/>
      <c r="CR50" s="305"/>
      <c r="CS50" s="305"/>
      <c r="CT50" s="305"/>
      <c r="CU50" s="305"/>
      <c r="CV50" s="305"/>
      <c r="CW50" s="305"/>
      <c r="CX50" s="305"/>
      <c r="CY50" s="305"/>
      <c r="CZ50" s="305"/>
      <c r="DA50" s="305"/>
      <c r="DB50" s="305"/>
      <c r="DC50" s="305"/>
      <c r="DD50" s="305"/>
      <c r="DE50" s="305"/>
      <c r="DF50" s="305"/>
      <c r="DG50" s="305"/>
      <c r="DH50" s="305"/>
      <c r="DI50" s="305"/>
      <c r="DJ50" s="305"/>
      <c r="DK50" s="305"/>
      <c r="DL50" s="305"/>
      <c r="DM50" s="305"/>
      <c r="DN50" s="305"/>
      <c r="DO50" s="305"/>
      <c r="DP50" s="305"/>
      <c r="DQ50" s="305"/>
      <c r="DR50" s="305"/>
      <c r="DS50" s="305"/>
      <c r="DT50" s="305"/>
      <c r="DU50" s="305"/>
      <c r="DV50" s="305"/>
      <c r="DW50" s="305"/>
      <c r="DX50" s="305"/>
      <c r="DY50" s="305"/>
      <c r="DZ50" s="305"/>
      <c r="EA50" s="305"/>
      <c r="EB50" s="305"/>
      <c r="EC50" s="305"/>
      <c r="ED50" s="305"/>
      <c r="EE50" s="305"/>
      <c r="EF50" s="305"/>
      <c r="EG50" s="305"/>
      <c r="EH50" s="305"/>
      <c r="EI50" s="305"/>
      <c r="EJ50" s="305"/>
      <c r="EK50" s="306"/>
    </row>
    <row r="51" spans="1:141" s="3" customFormat="1" ht="11.25" x14ac:dyDescent="0.2">
      <c r="A51" s="310" t="s">
        <v>779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7"/>
      <c r="S51" s="318"/>
      <c r="T51" s="318"/>
      <c r="U51" s="318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305"/>
      <c r="CV51" s="305"/>
      <c r="CW51" s="305"/>
      <c r="CX51" s="305"/>
      <c r="CY51" s="305"/>
      <c r="CZ51" s="305"/>
      <c r="DA51" s="305"/>
      <c r="DB51" s="305"/>
      <c r="DC51" s="305"/>
      <c r="DD51" s="305"/>
      <c r="DE51" s="305"/>
      <c r="DF51" s="305"/>
      <c r="DG51" s="305"/>
      <c r="DH51" s="305"/>
      <c r="DI51" s="305"/>
      <c r="DJ51" s="305"/>
      <c r="DK51" s="305"/>
      <c r="DL51" s="305"/>
      <c r="DM51" s="305"/>
      <c r="DN51" s="305"/>
      <c r="DO51" s="305"/>
      <c r="DP51" s="305"/>
      <c r="DQ51" s="305"/>
      <c r="DR51" s="305"/>
      <c r="DS51" s="305"/>
      <c r="DT51" s="305"/>
      <c r="DU51" s="305"/>
      <c r="DV51" s="305"/>
      <c r="DW51" s="305"/>
      <c r="DX51" s="305"/>
      <c r="DY51" s="305"/>
      <c r="DZ51" s="305"/>
      <c r="EA51" s="305"/>
      <c r="EB51" s="305"/>
      <c r="EC51" s="305"/>
      <c r="ED51" s="305"/>
      <c r="EE51" s="305"/>
      <c r="EF51" s="305"/>
      <c r="EG51" s="305"/>
      <c r="EH51" s="305"/>
      <c r="EI51" s="305"/>
      <c r="EJ51" s="305"/>
      <c r="EK51" s="306"/>
    </row>
    <row r="52" spans="1:141" s="3" customFormat="1" ht="11.25" x14ac:dyDescent="0.2">
      <c r="A52" s="310" t="s">
        <v>780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7"/>
      <c r="S52" s="318"/>
      <c r="T52" s="318"/>
      <c r="U52" s="318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05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305"/>
      <c r="CV52" s="305"/>
      <c r="CW52" s="305"/>
      <c r="CX52" s="305"/>
      <c r="CY52" s="305"/>
      <c r="CZ52" s="305"/>
      <c r="DA52" s="305"/>
      <c r="DB52" s="305"/>
      <c r="DC52" s="305"/>
      <c r="DD52" s="305"/>
      <c r="DE52" s="305"/>
      <c r="DF52" s="305"/>
      <c r="DG52" s="305"/>
      <c r="DH52" s="305"/>
      <c r="DI52" s="305"/>
      <c r="DJ52" s="305"/>
      <c r="DK52" s="305"/>
      <c r="DL52" s="305"/>
      <c r="DM52" s="305"/>
      <c r="DN52" s="305"/>
      <c r="DO52" s="305"/>
      <c r="DP52" s="305"/>
      <c r="DQ52" s="305"/>
      <c r="DR52" s="305"/>
      <c r="DS52" s="305"/>
      <c r="DT52" s="305"/>
      <c r="DU52" s="305"/>
      <c r="DV52" s="305"/>
      <c r="DW52" s="305"/>
      <c r="DX52" s="305"/>
      <c r="DY52" s="305"/>
      <c r="DZ52" s="305"/>
      <c r="EA52" s="305"/>
      <c r="EB52" s="305"/>
      <c r="EC52" s="305"/>
      <c r="ED52" s="305"/>
      <c r="EE52" s="305"/>
      <c r="EF52" s="305"/>
      <c r="EG52" s="305"/>
      <c r="EH52" s="305"/>
      <c r="EI52" s="305"/>
      <c r="EJ52" s="305"/>
      <c r="EK52" s="306"/>
    </row>
    <row r="53" spans="1:141" s="3" customFormat="1" ht="11.25" x14ac:dyDescent="0.2">
      <c r="A53" s="310" t="s">
        <v>781</v>
      </c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7"/>
      <c r="S53" s="318"/>
      <c r="T53" s="318"/>
      <c r="U53" s="318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5"/>
      <c r="BW53" s="305"/>
      <c r="BX53" s="305"/>
      <c r="BY53" s="305"/>
      <c r="BZ53" s="305"/>
      <c r="CA53" s="305"/>
      <c r="CB53" s="305"/>
      <c r="CC53" s="305"/>
      <c r="CD53" s="305"/>
      <c r="CE53" s="305"/>
      <c r="CF53" s="305"/>
      <c r="CG53" s="305"/>
      <c r="CH53" s="305"/>
      <c r="CI53" s="305"/>
      <c r="CJ53" s="305"/>
      <c r="CK53" s="305"/>
      <c r="CL53" s="305"/>
      <c r="CM53" s="305"/>
      <c r="CN53" s="305"/>
      <c r="CO53" s="305"/>
      <c r="CP53" s="305"/>
      <c r="CQ53" s="305"/>
      <c r="CR53" s="305"/>
      <c r="CS53" s="305"/>
      <c r="CT53" s="305"/>
      <c r="CU53" s="305"/>
      <c r="CV53" s="305"/>
      <c r="CW53" s="305"/>
      <c r="CX53" s="305"/>
      <c r="CY53" s="305"/>
      <c r="CZ53" s="305"/>
      <c r="DA53" s="305"/>
      <c r="DB53" s="305"/>
      <c r="DC53" s="305"/>
      <c r="DD53" s="305"/>
      <c r="DE53" s="305"/>
      <c r="DF53" s="305"/>
      <c r="DG53" s="305"/>
      <c r="DH53" s="305"/>
      <c r="DI53" s="305"/>
      <c r="DJ53" s="305"/>
      <c r="DK53" s="305"/>
      <c r="DL53" s="305"/>
      <c r="DM53" s="305"/>
      <c r="DN53" s="305"/>
      <c r="DO53" s="305"/>
      <c r="DP53" s="305"/>
      <c r="DQ53" s="305"/>
      <c r="DR53" s="305"/>
      <c r="DS53" s="305"/>
      <c r="DT53" s="305"/>
      <c r="DU53" s="305"/>
      <c r="DV53" s="305"/>
      <c r="DW53" s="305"/>
      <c r="DX53" s="305"/>
      <c r="DY53" s="305"/>
      <c r="DZ53" s="305"/>
      <c r="EA53" s="305"/>
      <c r="EB53" s="305"/>
      <c r="EC53" s="305"/>
      <c r="ED53" s="305"/>
      <c r="EE53" s="305"/>
      <c r="EF53" s="305"/>
      <c r="EG53" s="305"/>
      <c r="EH53" s="305"/>
      <c r="EI53" s="305"/>
      <c r="EJ53" s="305"/>
      <c r="EK53" s="306"/>
    </row>
    <row r="54" spans="1:141" s="3" customFormat="1" ht="11.25" x14ac:dyDescent="0.2">
      <c r="A54" s="310" t="s">
        <v>782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7"/>
      <c r="S54" s="318"/>
      <c r="T54" s="318"/>
      <c r="U54" s="318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5"/>
      <c r="BW54" s="305"/>
      <c r="BX54" s="305"/>
      <c r="BY54" s="305"/>
      <c r="BZ54" s="305"/>
      <c r="CA54" s="305"/>
      <c r="CB54" s="305"/>
      <c r="CC54" s="305"/>
      <c r="CD54" s="305"/>
      <c r="CE54" s="305"/>
      <c r="CF54" s="305"/>
      <c r="CG54" s="305"/>
      <c r="CH54" s="305"/>
      <c r="CI54" s="305"/>
      <c r="CJ54" s="305"/>
      <c r="CK54" s="305"/>
      <c r="CL54" s="305"/>
      <c r="CM54" s="305"/>
      <c r="CN54" s="305"/>
      <c r="CO54" s="305"/>
      <c r="CP54" s="305"/>
      <c r="CQ54" s="305"/>
      <c r="CR54" s="305"/>
      <c r="CS54" s="305"/>
      <c r="CT54" s="305"/>
      <c r="CU54" s="305"/>
      <c r="CV54" s="305"/>
      <c r="CW54" s="305"/>
      <c r="CX54" s="305"/>
      <c r="CY54" s="305"/>
      <c r="CZ54" s="305"/>
      <c r="DA54" s="305"/>
      <c r="DB54" s="305"/>
      <c r="DC54" s="305"/>
      <c r="DD54" s="305"/>
      <c r="DE54" s="305"/>
      <c r="DF54" s="305"/>
      <c r="DG54" s="305"/>
      <c r="DH54" s="305"/>
      <c r="DI54" s="305"/>
      <c r="DJ54" s="305"/>
      <c r="DK54" s="305"/>
      <c r="DL54" s="305"/>
      <c r="DM54" s="305"/>
      <c r="DN54" s="305"/>
      <c r="DO54" s="305"/>
      <c r="DP54" s="305"/>
      <c r="DQ54" s="305"/>
      <c r="DR54" s="305"/>
      <c r="DS54" s="305"/>
      <c r="DT54" s="305"/>
      <c r="DU54" s="305"/>
      <c r="DV54" s="305"/>
      <c r="DW54" s="305"/>
      <c r="DX54" s="305"/>
      <c r="DY54" s="305"/>
      <c r="DZ54" s="305"/>
      <c r="EA54" s="305"/>
      <c r="EB54" s="305"/>
      <c r="EC54" s="305"/>
      <c r="ED54" s="305"/>
      <c r="EE54" s="305"/>
      <c r="EF54" s="305"/>
      <c r="EG54" s="305"/>
      <c r="EH54" s="305"/>
      <c r="EI54" s="305"/>
      <c r="EJ54" s="305"/>
      <c r="EK54" s="306"/>
    </row>
    <row r="55" spans="1:141" s="3" customFormat="1" ht="11.25" x14ac:dyDescent="0.2">
      <c r="A55" s="310" t="s">
        <v>783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7"/>
      <c r="S55" s="318"/>
      <c r="T55" s="318"/>
      <c r="U55" s="318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/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5"/>
      <c r="DB55" s="305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5"/>
      <c r="DN55" s="305"/>
      <c r="DO55" s="305"/>
      <c r="DP55" s="305"/>
      <c r="DQ55" s="305"/>
      <c r="DR55" s="305"/>
      <c r="DS55" s="305"/>
      <c r="DT55" s="305"/>
      <c r="DU55" s="305"/>
      <c r="DV55" s="305"/>
      <c r="DW55" s="305"/>
      <c r="DX55" s="305"/>
      <c r="DY55" s="305"/>
      <c r="DZ55" s="305"/>
      <c r="EA55" s="305"/>
      <c r="EB55" s="305"/>
      <c r="EC55" s="305"/>
      <c r="ED55" s="305"/>
      <c r="EE55" s="305"/>
      <c r="EF55" s="305"/>
      <c r="EG55" s="305"/>
      <c r="EH55" s="305"/>
      <c r="EI55" s="305"/>
      <c r="EJ55" s="305"/>
      <c r="EK55" s="306"/>
    </row>
    <row r="56" spans="1:141" s="3" customFormat="1" ht="11.25" x14ac:dyDescent="0.2">
      <c r="A56" s="311" t="s">
        <v>784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7"/>
      <c r="S56" s="318"/>
      <c r="T56" s="318"/>
      <c r="U56" s="318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5"/>
      <c r="AL56" s="305"/>
      <c r="AM56" s="305"/>
      <c r="AN56" s="305"/>
      <c r="AO56" s="305"/>
      <c r="AP56" s="305"/>
      <c r="AQ56" s="305"/>
      <c r="AR56" s="305"/>
      <c r="AS56" s="305"/>
      <c r="AT56" s="305"/>
      <c r="AU56" s="305"/>
      <c r="AV56" s="305"/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  <c r="BH56" s="305"/>
      <c r="BI56" s="305"/>
      <c r="BJ56" s="305"/>
      <c r="BK56" s="305"/>
      <c r="BL56" s="305"/>
      <c r="BM56" s="305"/>
      <c r="BN56" s="305"/>
      <c r="BO56" s="305"/>
      <c r="BP56" s="305"/>
      <c r="BQ56" s="305"/>
      <c r="BR56" s="305"/>
      <c r="BS56" s="305"/>
      <c r="BT56" s="305"/>
      <c r="BU56" s="305"/>
      <c r="BV56" s="305"/>
      <c r="BW56" s="305"/>
      <c r="BX56" s="305"/>
      <c r="BY56" s="305"/>
      <c r="BZ56" s="305"/>
      <c r="CA56" s="305"/>
      <c r="CB56" s="305"/>
      <c r="CC56" s="305"/>
      <c r="CD56" s="305"/>
      <c r="CE56" s="305"/>
      <c r="CF56" s="305"/>
      <c r="CG56" s="305"/>
      <c r="CH56" s="305"/>
      <c r="CI56" s="305"/>
      <c r="CJ56" s="305"/>
      <c r="CK56" s="305"/>
      <c r="CL56" s="305"/>
      <c r="CM56" s="305"/>
      <c r="CN56" s="305"/>
      <c r="CO56" s="305"/>
      <c r="CP56" s="305"/>
      <c r="CQ56" s="305"/>
      <c r="CR56" s="305"/>
      <c r="CS56" s="305"/>
      <c r="CT56" s="305"/>
      <c r="CU56" s="305"/>
      <c r="CV56" s="305"/>
      <c r="CW56" s="305"/>
      <c r="CX56" s="305"/>
      <c r="CY56" s="305"/>
      <c r="CZ56" s="305"/>
      <c r="DA56" s="305"/>
      <c r="DB56" s="305"/>
      <c r="DC56" s="305"/>
      <c r="DD56" s="305"/>
      <c r="DE56" s="305"/>
      <c r="DF56" s="305"/>
      <c r="DG56" s="305"/>
      <c r="DH56" s="305"/>
      <c r="DI56" s="305"/>
      <c r="DJ56" s="305"/>
      <c r="DK56" s="305"/>
      <c r="DL56" s="305"/>
      <c r="DM56" s="305"/>
      <c r="DN56" s="305"/>
      <c r="DO56" s="305"/>
      <c r="DP56" s="305"/>
      <c r="DQ56" s="305"/>
      <c r="DR56" s="305"/>
      <c r="DS56" s="305"/>
      <c r="DT56" s="305"/>
      <c r="DU56" s="305"/>
      <c r="DV56" s="305"/>
      <c r="DW56" s="305"/>
      <c r="DX56" s="305"/>
      <c r="DY56" s="305"/>
      <c r="DZ56" s="305"/>
      <c r="EA56" s="305"/>
      <c r="EB56" s="305"/>
      <c r="EC56" s="305"/>
      <c r="ED56" s="305"/>
      <c r="EE56" s="305"/>
      <c r="EF56" s="305"/>
      <c r="EG56" s="305"/>
      <c r="EH56" s="305"/>
      <c r="EI56" s="305"/>
      <c r="EJ56" s="305"/>
      <c r="EK56" s="306"/>
    </row>
    <row r="57" spans="1:141" s="3" customFormat="1" ht="13.5" customHeight="1" x14ac:dyDescent="0.2">
      <c r="A57" s="311" t="s">
        <v>670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7" t="s">
        <v>684</v>
      </c>
      <c r="S57" s="318"/>
      <c r="T57" s="318"/>
      <c r="U57" s="318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  <c r="BH57" s="305"/>
      <c r="BI57" s="305"/>
      <c r="BJ57" s="305"/>
      <c r="BK57" s="305"/>
      <c r="BL57" s="305"/>
      <c r="BM57" s="305"/>
      <c r="BN57" s="305"/>
      <c r="BO57" s="305"/>
      <c r="BP57" s="305"/>
      <c r="BQ57" s="305"/>
      <c r="BR57" s="305"/>
      <c r="BS57" s="305"/>
      <c r="BT57" s="305"/>
      <c r="BU57" s="305"/>
      <c r="BV57" s="305"/>
      <c r="BW57" s="305"/>
      <c r="BX57" s="305"/>
      <c r="BY57" s="305"/>
      <c r="BZ57" s="305"/>
      <c r="CA57" s="305"/>
      <c r="CB57" s="305"/>
      <c r="CC57" s="305"/>
      <c r="CD57" s="305"/>
      <c r="CE57" s="305"/>
      <c r="CF57" s="305"/>
      <c r="CG57" s="305"/>
      <c r="CH57" s="305"/>
      <c r="CI57" s="305"/>
      <c r="CJ57" s="305"/>
      <c r="CK57" s="305"/>
      <c r="CL57" s="305"/>
      <c r="CM57" s="305"/>
      <c r="CN57" s="305"/>
      <c r="CO57" s="305"/>
      <c r="CP57" s="305"/>
      <c r="CQ57" s="305"/>
      <c r="CR57" s="305"/>
      <c r="CS57" s="305"/>
      <c r="CT57" s="305"/>
      <c r="CU57" s="305"/>
      <c r="CV57" s="305"/>
      <c r="CW57" s="305"/>
      <c r="CX57" s="305"/>
      <c r="CY57" s="305"/>
      <c r="CZ57" s="305"/>
      <c r="DA57" s="305"/>
      <c r="DB57" s="305"/>
      <c r="DC57" s="305"/>
      <c r="DD57" s="305"/>
      <c r="DE57" s="305"/>
      <c r="DF57" s="305"/>
      <c r="DG57" s="305"/>
      <c r="DH57" s="305"/>
      <c r="DI57" s="305"/>
      <c r="DJ57" s="305"/>
      <c r="DK57" s="305"/>
      <c r="DL57" s="305"/>
      <c r="DM57" s="305"/>
      <c r="DN57" s="305"/>
      <c r="DO57" s="305"/>
      <c r="DP57" s="305"/>
      <c r="DQ57" s="305"/>
      <c r="DR57" s="305"/>
      <c r="DS57" s="305"/>
      <c r="DT57" s="305"/>
      <c r="DU57" s="305"/>
      <c r="DV57" s="305"/>
      <c r="DW57" s="305"/>
      <c r="DX57" s="305"/>
      <c r="DY57" s="305"/>
      <c r="DZ57" s="305"/>
      <c r="EA57" s="305"/>
      <c r="EB57" s="305"/>
      <c r="EC57" s="305"/>
      <c r="ED57" s="305"/>
      <c r="EE57" s="305"/>
      <c r="EF57" s="305"/>
      <c r="EG57" s="305"/>
      <c r="EH57" s="305"/>
      <c r="EI57" s="305"/>
      <c r="EJ57" s="305"/>
      <c r="EK57" s="306"/>
    </row>
    <row r="58" spans="1:141" s="3" customFormat="1" ht="13.5" customHeight="1" x14ac:dyDescent="0.2">
      <c r="A58" s="311" t="s">
        <v>785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7" t="s">
        <v>685</v>
      </c>
      <c r="S58" s="318"/>
      <c r="T58" s="318"/>
      <c r="U58" s="318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305"/>
      <c r="BN58" s="305"/>
      <c r="BO58" s="305"/>
      <c r="BP58" s="305"/>
      <c r="BQ58" s="305"/>
      <c r="BR58" s="305"/>
      <c r="BS58" s="305"/>
      <c r="BT58" s="305"/>
      <c r="BU58" s="305"/>
      <c r="BV58" s="305"/>
      <c r="BW58" s="305"/>
      <c r="BX58" s="305"/>
      <c r="BY58" s="305"/>
      <c r="BZ58" s="305"/>
      <c r="CA58" s="305"/>
      <c r="CB58" s="305"/>
      <c r="CC58" s="305"/>
      <c r="CD58" s="305"/>
      <c r="CE58" s="305"/>
      <c r="CF58" s="305"/>
      <c r="CG58" s="305"/>
      <c r="CH58" s="305"/>
      <c r="CI58" s="305"/>
      <c r="CJ58" s="305"/>
      <c r="CK58" s="305"/>
      <c r="CL58" s="305"/>
      <c r="CM58" s="305"/>
      <c r="CN58" s="305"/>
      <c r="CO58" s="305"/>
      <c r="CP58" s="305"/>
      <c r="CQ58" s="305"/>
      <c r="CR58" s="305"/>
      <c r="CS58" s="305"/>
      <c r="CT58" s="305"/>
      <c r="CU58" s="305"/>
      <c r="CV58" s="305"/>
      <c r="CW58" s="305"/>
      <c r="CX58" s="305"/>
      <c r="CY58" s="305"/>
      <c r="CZ58" s="305"/>
      <c r="DA58" s="305"/>
      <c r="DB58" s="305"/>
      <c r="DC58" s="305"/>
      <c r="DD58" s="305"/>
      <c r="DE58" s="305"/>
      <c r="DF58" s="305"/>
      <c r="DG58" s="305"/>
      <c r="DH58" s="305"/>
      <c r="DI58" s="305"/>
      <c r="DJ58" s="305"/>
      <c r="DK58" s="305"/>
      <c r="DL58" s="305"/>
      <c r="DM58" s="305"/>
      <c r="DN58" s="305"/>
      <c r="DO58" s="305"/>
      <c r="DP58" s="305"/>
      <c r="DQ58" s="305"/>
      <c r="DR58" s="305"/>
      <c r="DS58" s="305"/>
      <c r="DT58" s="305"/>
      <c r="DU58" s="305"/>
      <c r="DV58" s="305"/>
      <c r="DW58" s="305"/>
      <c r="DX58" s="305"/>
      <c r="DY58" s="305"/>
      <c r="DZ58" s="305"/>
      <c r="EA58" s="305"/>
      <c r="EB58" s="305"/>
      <c r="EC58" s="305"/>
      <c r="ED58" s="305"/>
      <c r="EE58" s="305"/>
      <c r="EF58" s="305"/>
      <c r="EG58" s="305"/>
      <c r="EH58" s="305"/>
      <c r="EI58" s="305"/>
      <c r="EJ58" s="305"/>
      <c r="EK58" s="306"/>
    </row>
    <row r="59" spans="1:141" s="3" customFormat="1" ht="13.5" customHeight="1" x14ac:dyDescent="0.2">
      <c r="A59" s="311" t="s">
        <v>671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7" t="s">
        <v>686</v>
      </c>
      <c r="S59" s="318"/>
      <c r="T59" s="318"/>
      <c r="U59" s="318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05"/>
      <c r="BT59" s="305"/>
      <c r="BU59" s="305"/>
      <c r="BV59" s="305"/>
      <c r="BW59" s="305"/>
      <c r="BX59" s="305"/>
      <c r="BY59" s="305"/>
      <c r="BZ59" s="305"/>
      <c r="CA59" s="305"/>
      <c r="CB59" s="305"/>
      <c r="CC59" s="305"/>
      <c r="CD59" s="305"/>
      <c r="CE59" s="305"/>
      <c r="CF59" s="305"/>
      <c r="CG59" s="305"/>
      <c r="CH59" s="305"/>
      <c r="CI59" s="305"/>
      <c r="CJ59" s="305"/>
      <c r="CK59" s="305"/>
      <c r="CL59" s="305"/>
      <c r="CM59" s="305"/>
      <c r="CN59" s="305"/>
      <c r="CO59" s="305"/>
      <c r="CP59" s="305"/>
      <c r="CQ59" s="305"/>
      <c r="CR59" s="305"/>
      <c r="CS59" s="305"/>
      <c r="CT59" s="305"/>
      <c r="CU59" s="305"/>
      <c r="CV59" s="305"/>
      <c r="CW59" s="305"/>
      <c r="CX59" s="305"/>
      <c r="CY59" s="305"/>
      <c r="CZ59" s="305"/>
      <c r="DA59" s="305"/>
      <c r="DB59" s="305"/>
      <c r="DC59" s="305"/>
      <c r="DD59" s="305"/>
      <c r="DE59" s="305"/>
      <c r="DF59" s="305"/>
      <c r="DG59" s="305"/>
      <c r="DH59" s="305"/>
      <c r="DI59" s="305"/>
      <c r="DJ59" s="305"/>
      <c r="DK59" s="305"/>
      <c r="DL59" s="305"/>
      <c r="DM59" s="305"/>
      <c r="DN59" s="305"/>
      <c r="DO59" s="305"/>
      <c r="DP59" s="305"/>
      <c r="DQ59" s="305"/>
      <c r="DR59" s="305"/>
      <c r="DS59" s="305"/>
      <c r="DT59" s="305"/>
      <c r="DU59" s="305"/>
      <c r="DV59" s="305"/>
      <c r="DW59" s="305"/>
      <c r="DX59" s="305"/>
      <c r="DY59" s="305"/>
      <c r="DZ59" s="305"/>
      <c r="EA59" s="305"/>
      <c r="EB59" s="305"/>
      <c r="EC59" s="305"/>
      <c r="ED59" s="305"/>
      <c r="EE59" s="305"/>
      <c r="EF59" s="305"/>
      <c r="EG59" s="305"/>
      <c r="EH59" s="305"/>
      <c r="EI59" s="305"/>
      <c r="EJ59" s="305"/>
      <c r="EK59" s="306"/>
    </row>
    <row r="60" spans="1:141" s="3" customFormat="1" ht="11.25" x14ac:dyDescent="0.2">
      <c r="A60" s="310" t="s">
        <v>786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7" t="s">
        <v>687</v>
      </c>
      <c r="S60" s="318"/>
      <c r="T60" s="318"/>
      <c r="U60" s="318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  <c r="DB60" s="305"/>
      <c r="DC60" s="305"/>
      <c r="DD60" s="305"/>
      <c r="DE60" s="305"/>
      <c r="DF60" s="305"/>
      <c r="DG60" s="305"/>
      <c r="DH60" s="305"/>
      <c r="DI60" s="305"/>
      <c r="DJ60" s="305"/>
      <c r="DK60" s="305"/>
      <c r="DL60" s="305"/>
      <c r="DM60" s="305"/>
      <c r="DN60" s="305"/>
      <c r="DO60" s="305"/>
      <c r="DP60" s="305"/>
      <c r="DQ60" s="305"/>
      <c r="DR60" s="305"/>
      <c r="DS60" s="305"/>
      <c r="DT60" s="305"/>
      <c r="DU60" s="305"/>
      <c r="DV60" s="305"/>
      <c r="DW60" s="305"/>
      <c r="DX60" s="305"/>
      <c r="DY60" s="305"/>
      <c r="DZ60" s="305"/>
      <c r="EA60" s="305"/>
      <c r="EB60" s="305"/>
      <c r="EC60" s="305"/>
      <c r="ED60" s="305"/>
      <c r="EE60" s="305"/>
      <c r="EF60" s="305"/>
      <c r="EG60" s="305"/>
      <c r="EH60" s="305"/>
      <c r="EI60" s="305"/>
      <c r="EJ60" s="305"/>
      <c r="EK60" s="306"/>
    </row>
    <row r="61" spans="1:141" s="3" customFormat="1" ht="11.25" x14ac:dyDescent="0.2">
      <c r="A61" s="310" t="s">
        <v>787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7"/>
      <c r="S61" s="318"/>
      <c r="T61" s="318"/>
      <c r="U61" s="318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5"/>
      <c r="AP61" s="305"/>
      <c r="AQ61" s="305"/>
      <c r="AR61" s="305"/>
      <c r="AS61" s="305"/>
      <c r="AT61" s="305"/>
      <c r="AU61" s="305"/>
      <c r="AV61" s="305"/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  <c r="BH61" s="305"/>
      <c r="BI61" s="305"/>
      <c r="BJ61" s="305"/>
      <c r="BK61" s="305"/>
      <c r="BL61" s="305"/>
      <c r="BM61" s="305"/>
      <c r="BN61" s="305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T61" s="305"/>
      <c r="CU61" s="305"/>
      <c r="CV61" s="305"/>
      <c r="CW61" s="305"/>
      <c r="CX61" s="305"/>
      <c r="CY61" s="305"/>
      <c r="CZ61" s="305"/>
      <c r="DA61" s="305"/>
      <c r="DB61" s="305"/>
      <c r="DC61" s="305"/>
      <c r="DD61" s="305"/>
      <c r="DE61" s="305"/>
      <c r="DF61" s="305"/>
      <c r="DG61" s="305"/>
      <c r="DH61" s="305"/>
      <c r="DI61" s="305"/>
      <c r="DJ61" s="305"/>
      <c r="DK61" s="305"/>
      <c r="DL61" s="305"/>
      <c r="DM61" s="305"/>
      <c r="DN61" s="305"/>
      <c r="DO61" s="305"/>
      <c r="DP61" s="305"/>
      <c r="DQ61" s="305"/>
      <c r="DR61" s="305"/>
      <c r="DS61" s="305"/>
      <c r="DT61" s="305"/>
      <c r="DU61" s="305"/>
      <c r="DV61" s="305"/>
      <c r="DW61" s="305"/>
      <c r="DX61" s="305"/>
      <c r="DY61" s="305"/>
      <c r="DZ61" s="305"/>
      <c r="EA61" s="305"/>
      <c r="EB61" s="305"/>
      <c r="EC61" s="305"/>
      <c r="ED61" s="305"/>
      <c r="EE61" s="305"/>
      <c r="EF61" s="305"/>
      <c r="EG61" s="305"/>
      <c r="EH61" s="305"/>
      <c r="EI61" s="305"/>
      <c r="EJ61" s="305"/>
      <c r="EK61" s="306"/>
    </row>
    <row r="62" spans="1:141" s="3" customFormat="1" ht="11.25" x14ac:dyDescent="0.2">
      <c r="A62" s="311" t="s">
        <v>788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7"/>
      <c r="S62" s="318"/>
      <c r="T62" s="318"/>
      <c r="U62" s="318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5"/>
      <c r="AP62" s="305"/>
      <c r="AQ62" s="305"/>
      <c r="AR62" s="305"/>
      <c r="AS62" s="305"/>
      <c r="AT62" s="305"/>
      <c r="AU62" s="305"/>
      <c r="AV62" s="305"/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  <c r="BH62" s="305"/>
      <c r="BI62" s="305"/>
      <c r="BJ62" s="305"/>
      <c r="BK62" s="305"/>
      <c r="BL62" s="305"/>
      <c r="BM62" s="305"/>
      <c r="BN62" s="305"/>
      <c r="BO62" s="305"/>
      <c r="BP62" s="305"/>
      <c r="BQ62" s="305"/>
      <c r="BR62" s="305"/>
      <c r="BS62" s="305"/>
      <c r="BT62" s="305"/>
      <c r="BU62" s="305"/>
      <c r="BV62" s="305"/>
      <c r="BW62" s="305"/>
      <c r="BX62" s="305"/>
      <c r="BY62" s="305"/>
      <c r="BZ62" s="305"/>
      <c r="CA62" s="305"/>
      <c r="CB62" s="305"/>
      <c r="CC62" s="305"/>
      <c r="CD62" s="305"/>
      <c r="CE62" s="305"/>
      <c r="CF62" s="305"/>
      <c r="CG62" s="305"/>
      <c r="CH62" s="305"/>
      <c r="CI62" s="305"/>
      <c r="CJ62" s="305"/>
      <c r="CK62" s="305"/>
      <c r="CL62" s="305"/>
      <c r="CM62" s="305"/>
      <c r="CN62" s="305"/>
      <c r="CO62" s="305"/>
      <c r="CP62" s="305"/>
      <c r="CQ62" s="305"/>
      <c r="CR62" s="305"/>
      <c r="CS62" s="305"/>
      <c r="CT62" s="305"/>
      <c r="CU62" s="305"/>
      <c r="CV62" s="305"/>
      <c r="CW62" s="305"/>
      <c r="CX62" s="305"/>
      <c r="CY62" s="305"/>
      <c r="CZ62" s="305"/>
      <c r="DA62" s="305"/>
      <c r="DB62" s="305"/>
      <c r="DC62" s="305"/>
      <c r="DD62" s="305"/>
      <c r="DE62" s="305"/>
      <c r="DF62" s="305"/>
      <c r="DG62" s="305"/>
      <c r="DH62" s="305"/>
      <c r="DI62" s="305"/>
      <c r="DJ62" s="305"/>
      <c r="DK62" s="305"/>
      <c r="DL62" s="305"/>
      <c r="DM62" s="305"/>
      <c r="DN62" s="305"/>
      <c r="DO62" s="305"/>
      <c r="DP62" s="305"/>
      <c r="DQ62" s="305"/>
      <c r="DR62" s="305"/>
      <c r="DS62" s="305"/>
      <c r="DT62" s="305"/>
      <c r="DU62" s="305"/>
      <c r="DV62" s="305"/>
      <c r="DW62" s="305"/>
      <c r="DX62" s="305"/>
      <c r="DY62" s="305"/>
      <c r="DZ62" s="305"/>
      <c r="EA62" s="305"/>
      <c r="EB62" s="305"/>
      <c r="EC62" s="305"/>
      <c r="ED62" s="305"/>
      <c r="EE62" s="305"/>
      <c r="EF62" s="305"/>
      <c r="EG62" s="305"/>
      <c r="EH62" s="305"/>
      <c r="EI62" s="305"/>
      <c r="EJ62" s="305"/>
      <c r="EK62" s="306"/>
    </row>
    <row r="63" spans="1:141" s="3" customFormat="1" ht="13.5" customHeight="1" x14ac:dyDescent="0.2">
      <c r="A63" s="323" t="s">
        <v>674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17" t="s">
        <v>688</v>
      </c>
      <c r="S63" s="318"/>
      <c r="T63" s="318"/>
      <c r="U63" s="318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305"/>
      <c r="CW63" s="305"/>
      <c r="CX63" s="305"/>
      <c r="CY63" s="305"/>
      <c r="CZ63" s="305"/>
      <c r="DA63" s="305"/>
      <c r="DB63" s="305"/>
      <c r="DC63" s="305"/>
      <c r="DD63" s="305"/>
      <c r="DE63" s="305"/>
      <c r="DF63" s="305"/>
      <c r="DG63" s="305"/>
      <c r="DH63" s="305"/>
      <c r="DI63" s="305"/>
      <c r="DJ63" s="305"/>
      <c r="DK63" s="305"/>
      <c r="DL63" s="305"/>
      <c r="DM63" s="305"/>
      <c r="DN63" s="305"/>
      <c r="DO63" s="305"/>
      <c r="DP63" s="305"/>
      <c r="DQ63" s="305"/>
      <c r="DR63" s="305"/>
      <c r="DS63" s="305"/>
      <c r="DT63" s="305"/>
      <c r="DU63" s="305"/>
      <c r="DV63" s="305"/>
      <c r="DW63" s="305"/>
      <c r="DX63" s="305"/>
      <c r="DY63" s="305"/>
      <c r="DZ63" s="305"/>
      <c r="EA63" s="305"/>
      <c r="EB63" s="305"/>
      <c r="EC63" s="305"/>
      <c r="ED63" s="305"/>
      <c r="EE63" s="305"/>
      <c r="EF63" s="305"/>
      <c r="EG63" s="305"/>
      <c r="EH63" s="305"/>
      <c r="EI63" s="305"/>
      <c r="EJ63" s="305"/>
      <c r="EK63" s="306"/>
    </row>
    <row r="64" spans="1:141" s="3" customFormat="1" ht="13.5" customHeight="1" x14ac:dyDescent="0.2">
      <c r="A64" s="320" t="s">
        <v>689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1" t="s">
        <v>45</v>
      </c>
      <c r="S64" s="322"/>
      <c r="T64" s="322"/>
      <c r="U64" s="322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305"/>
      <c r="BK64" s="305"/>
      <c r="BL64" s="305"/>
      <c r="BM64" s="305"/>
      <c r="BN64" s="305"/>
      <c r="BO64" s="305"/>
      <c r="BP64" s="305"/>
      <c r="BQ64" s="305"/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305"/>
      <c r="CX64" s="305"/>
      <c r="CY64" s="305"/>
      <c r="CZ64" s="305"/>
      <c r="DA64" s="305"/>
      <c r="DB64" s="305"/>
      <c r="DC64" s="305"/>
      <c r="DD64" s="305"/>
      <c r="DE64" s="305"/>
      <c r="DF64" s="305"/>
      <c r="DG64" s="305"/>
      <c r="DH64" s="305"/>
      <c r="DI64" s="305"/>
      <c r="DJ64" s="305"/>
      <c r="DK64" s="305"/>
      <c r="DL64" s="305"/>
      <c r="DM64" s="305"/>
      <c r="DN64" s="305"/>
      <c r="DO64" s="305"/>
      <c r="DP64" s="305"/>
      <c r="DQ64" s="305"/>
      <c r="DR64" s="305"/>
      <c r="DS64" s="305"/>
      <c r="DT64" s="305"/>
      <c r="DU64" s="305"/>
      <c r="DV64" s="305"/>
      <c r="DW64" s="305"/>
      <c r="DX64" s="305"/>
      <c r="DY64" s="305"/>
      <c r="DZ64" s="305"/>
      <c r="EA64" s="305"/>
      <c r="EB64" s="305"/>
      <c r="EC64" s="305"/>
      <c r="ED64" s="305"/>
      <c r="EE64" s="305"/>
      <c r="EF64" s="305"/>
      <c r="EG64" s="305"/>
      <c r="EH64" s="305"/>
      <c r="EI64" s="305"/>
      <c r="EJ64" s="305"/>
      <c r="EK64" s="306"/>
    </row>
    <row r="65" spans="1:141" s="3" customFormat="1" ht="13.5" customHeight="1" x14ac:dyDescent="0.2">
      <c r="A65" s="319" t="s">
        <v>690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7" t="s">
        <v>286</v>
      </c>
      <c r="S65" s="318"/>
      <c r="T65" s="318"/>
      <c r="U65" s="318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5"/>
      <c r="BK65" s="305"/>
      <c r="BL65" s="305"/>
      <c r="BM65" s="305"/>
      <c r="BN65" s="305"/>
      <c r="BO65" s="305"/>
      <c r="BP65" s="305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305"/>
      <c r="CX65" s="305"/>
      <c r="CY65" s="305"/>
      <c r="CZ65" s="305"/>
      <c r="DA65" s="305"/>
      <c r="DB65" s="305"/>
      <c r="DC65" s="305"/>
      <c r="DD65" s="305"/>
      <c r="DE65" s="305"/>
      <c r="DF65" s="305"/>
      <c r="DG65" s="305"/>
      <c r="DH65" s="305"/>
      <c r="DI65" s="305"/>
      <c r="DJ65" s="305"/>
      <c r="DK65" s="305"/>
      <c r="DL65" s="305"/>
      <c r="DM65" s="305"/>
      <c r="DN65" s="305"/>
      <c r="DO65" s="305"/>
      <c r="DP65" s="305"/>
      <c r="DQ65" s="305"/>
      <c r="DR65" s="305"/>
      <c r="DS65" s="305"/>
      <c r="DT65" s="305"/>
      <c r="DU65" s="305"/>
      <c r="DV65" s="305"/>
      <c r="DW65" s="305"/>
      <c r="DX65" s="305"/>
      <c r="DY65" s="305"/>
      <c r="DZ65" s="305"/>
      <c r="EA65" s="305"/>
      <c r="EB65" s="305"/>
      <c r="EC65" s="305"/>
      <c r="ED65" s="305"/>
      <c r="EE65" s="305"/>
      <c r="EF65" s="305"/>
      <c r="EG65" s="305"/>
      <c r="EH65" s="305"/>
      <c r="EI65" s="305"/>
      <c r="EJ65" s="305"/>
      <c r="EK65" s="306"/>
    </row>
    <row r="66" spans="1:141" s="3" customFormat="1" ht="11.25" x14ac:dyDescent="0.2">
      <c r="A66" s="312" t="s">
        <v>790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7" t="s">
        <v>816</v>
      </c>
      <c r="S66" s="318"/>
      <c r="T66" s="318"/>
      <c r="U66" s="318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  <c r="BH66" s="305"/>
      <c r="BI66" s="305"/>
      <c r="BJ66" s="305"/>
      <c r="BK66" s="305"/>
      <c r="BL66" s="305"/>
      <c r="BM66" s="305"/>
      <c r="BN66" s="305"/>
      <c r="BO66" s="305"/>
      <c r="BP66" s="305"/>
      <c r="BQ66" s="305"/>
      <c r="BR66" s="305"/>
      <c r="BS66" s="305"/>
      <c r="BT66" s="305"/>
      <c r="BU66" s="305"/>
      <c r="BV66" s="305"/>
      <c r="BW66" s="305"/>
      <c r="BX66" s="305"/>
      <c r="BY66" s="305"/>
      <c r="BZ66" s="305"/>
      <c r="CA66" s="305"/>
      <c r="CB66" s="305"/>
      <c r="CC66" s="305"/>
      <c r="CD66" s="305"/>
      <c r="CE66" s="305"/>
      <c r="CF66" s="305"/>
      <c r="CG66" s="305"/>
      <c r="CH66" s="305"/>
      <c r="CI66" s="305"/>
      <c r="CJ66" s="305"/>
      <c r="CK66" s="305"/>
      <c r="CL66" s="305"/>
      <c r="CM66" s="305"/>
      <c r="CN66" s="305"/>
      <c r="CO66" s="305"/>
      <c r="CP66" s="305"/>
      <c r="CQ66" s="305"/>
      <c r="CR66" s="305"/>
      <c r="CS66" s="305"/>
      <c r="CT66" s="305"/>
      <c r="CU66" s="305"/>
      <c r="CV66" s="305"/>
      <c r="CW66" s="305"/>
      <c r="CX66" s="305"/>
      <c r="CY66" s="305"/>
      <c r="CZ66" s="305"/>
      <c r="DA66" s="305"/>
      <c r="DB66" s="305"/>
      <c r="DC66" s="305"/>
      <c r="DD66" s="305"/>
      <c r="DE66" s="305"/>
      <c r="DF66" s="305"/>
      <c r="DG66" s="305"/>
      <c r="DH66" s="305"/>
      <c r="DI66" s="305"/>
      <c r="DJ66" s="305"/>
      <c r="DK66" s="305"/>
      <c r="DL66" s="305"/>
      <c r="DM66" s="305"/>
      <c r="DN66" s="305"/>
      <c r="DO66" s="305"/>
      <c r="DP66" s="305"/>
      <c r="DQ66" s="305"/>
      <c r="DR66" s="305"/>
      <c r="DS66" s="305"/>
      <c r="DT66" s="305"/>
      <c r="DU66" s="305"/>
      <c r="DV66" s="305"/>
      <c r="DW66" s="305"/>
      <c r="DX66" s="305"/>
      <c r="DY66" s="305"/>
      <c r="DZ66" s="305"/>
      <c r="EA66" s="305"/>
      <c r="EB66" s="305"/>
      <c r="EC66" s="305"/>
      <c r="ED66" s="305"/>
      <c r="EE66" s="305"/>
      <c r="EF66" s="305"/>
      <c r="EG66" s="305"/>
      <c r="EH66" s="305"/>
      <c r="EI66" s="305"/>
      <c r="EJ66" s="305"/>
      <c r="EK66" s="306"/>
    </row>
    <row r="67" spans="1:141" s="3" customFormat="1" ht="11.25" x14ac:dyDescent="0.2">
      <c r="A67" s="307" t="s">
        <v>691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17"/>
      <c r="S67" s="318"/>
      <c r="T67" s="318"/>
      <c r="U67" s="318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  <c r="BH67" s="305"/>
      <c r="BI67" s="305"/>
      <c r="BJ67" s="305"/>
      <c r="BK67" s="305"/>
      <c r="BL67" s="305"/>
      <c r="BM67" s="305"/>
      <c r="BN67" s="305"/>
      <c r="BO67" s="305"/>
      <c r="BP67" s="305"/>
      <c r="BQ67" s="305"/>
      <c r="BR67" s="305"/>
      <c r="BS67" s="305"/>
      <c r="BT67" s="305"/>
      <c r="BU67" s="305"/>
      <c r="BV67" s="305"/>
      <c r="BW67" s="305"/>
      <c r="BX67" s="305"/>
      <c r="BY67" s="305"/>
      <c r="BZ67" s="305"/>
      <c r="CA67" s="305"/>
      <c r="CB67" s="305"/>
      <c r="CC67" s="305"/>
      <c r="CD67" s="305"/>
      <c r="CE67" s="305"/>
      <c r="CF67" s="305"/>
      <c r="CG67" s="305"/>
      <c r="CH67" s="305"/>
      <c r="CI67" s="305"/>
      <c r="CJ67" s="305"/>
      <c r="CK67" s="305"/>
      <c r="CL67" s="305"/>
      <c r="CM67" s="305"/>
      <c r="CN67" s="305"/>
      <c r="CO67" s="305"/>
      <c r="CP67" s="305"/>
      <c r="CQ67" s="305"/>
      <c r="CR67" s="305"/>
      <c r="CS67" s="305"/>
      <c r="CT67" s="305"/>
      <c r="CU67" s="305"/>
      <c r="CV67" s="305"/>
      <c r="CW67" s="305"/>
      <c r="CX67" s="305"/>
      <c r="CY67" s="305"/>
      <c r="CZ67" s="305"/>
      <c r="DA67" s="305"/>
      <c r="DB67" s="305"/>
      <c r="DC67" s="305"/>
      <c r="DD67" s="305"/>
      <c r="DE67" s="305"/>
      <c r="DF67" s="305"/>
      <c r="DG67" s="305"/>
      <c r="DH67" s="305"/>
      <c r="DI67" s="305"/>
      <c r="DJ67" s="305"/>
      <c r="DK67" s="305"/>
      <c r="DL67" s="305"/>
      <c r="DM67" s="305"/>
      <c r="DN67" s="305"/>
      <c r="DO67" s="305"/>
      <c r="DP67" s="305"/>
      <c r="DQ67" s="305"/>
      <c r="DR67" s="305"/>
      <c r="DS67" s="305"/>
      <c r="DT67" s="305"/>
      <c r="DU67" s="305"/>
      <c r="DV67" s="305"/>
      <c r="DW67" s="305"/>
      <c r="DX67" s="305"/>
      <c r="DY67" s="305"/>
      <c r="DZ67" s="305"/>
      <c r="EA67" s="305"/>
      <c r="EB67" s="305"/>
      <c r="EC67" s="305"/>
      <c r="ED67" s="305"/>
      <c r="EE67" s="305"/>
      <c r="EF67" s="305"/>
      <c r="EG67" s="305"/>
      <c r="EH67" s="305"/>
      <c r="EI67" s="305"/>
      <c r="EJ67" s="305"/>
      <c r="EK67" s="306"/>
    </row>
    <row r="68" spans="1:141" s="3" customFormat="1" ht="13.5" customHeight="1" x14ac:dyDescent="0.2">
      <c r="A68" s="307" t="s">
        <v>692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17" t="s">
        <v>817</v>
      </c>
      <c r="S68" s="318"/>
      <c r="T68" s="318"/>
      <c r="U68" s="318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5"/>
      <c r="CT68" s="305"/>
      <c r="CU68" s="305"/>
      <c r="CV68" s="305"/>
      <c r="CW68" s="305"/>
      <c r="CX68" s="305"/>
      <c r="CY68" s="305"/>
      <c r="CZ68" s="305"/>
      <c r="DA68" s="305"/>
      <c r="DB68" s="305"/>
      <c r="DC68" s="305"/>
      <c r="DD68" s="305"/>
      <c r="DE68" s="305"/>
      <c r="DF68" s="305"/>
      <c r="DG68" s="305"/>
      <c r="DH68" s="305"/>
      <c r="DI68" s="305"/>
      <c r="DJ68" s="305"/>
      <c r="DK68" s="305"/>
      <c r="DL68" s="305"/>
      <c r="DM68" s="305"/>
      <c r="DN68" s="305"/>
      <c r="DO68" s="305"/>
      <c r="DP68" s="305"/>
      <c r="DQ68" s="305"/>
      <c r="DR68" s="305"/>
      <c r="DS68" s="305"/>
      <c r="DT68" s="305"/>
      <c r="DU68" s="305"/>
      <c r="DV68" s="305"/>
      <c r="DW68" s="305"/>
      <c r="DX68" s="305"/>
      <c r="DY68" s="305"/>
      <c r="DZ68" s="305"/>
      <c r="EA68" s="305"/>
      <c r="EB68" s="305"/>
      <c r="EC68" s="305"/>
      <c r="ED68" s="305"/>
      <c r="EE68" s="305"/>
      <c r="EF68" s="305"/>
      <c r="EG68" s="305"/>
      <c r="EH68" s="305"/>
      <c r="EI68" s="305"/>
      <c r="EJ68" s="305"/>
      <c r="EK68" s="306"/>
    </row>
    <row r="69" spans="1:141" s="3" customFormat="1" ht="13.5" customHeight="1" x14ac:dyDescent="0.2">
      <c r="A69" s="307" t="s">
        <v>693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17" t="s">
        <v>818</v>
      </c>
      <c r="S69" s="318"/>
      <c r="T69" s="318"/>
      <c r="U69" s="318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I69" s="305"/>
      <c r="AJ69" s="305"/>
      <c r="AK69" s="305"/>
      <c r="AL69" s="305"/>
      <c r="AM69" s="305"/>
      <c r="AN69" s="305"/>
      <c r="AO69" s="305"/>
      <c r="AP69" s="305"/>
      <c r="AQ69" s="305"/>
      <c r="AR69" s="305"/>
      <c r="AS69" s="305"/>
      <c r="AT69" s="305"/>
      <c r="AU69" s="305"/>
      <c r="AV69" s="305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5"/>
      <c r="BQ69" s="305"/>
      <c r="BR69" s="305"/>
      <c r="BS69" s="305"/>
      <c r="BT69" s="305"/>
      <c r="BU69" s="305"/>
      <c r="BV69" s="305"/>
      <c r="BW69" s="305"/>
      <c r="BX69" s="305"/>
      <c r="BY69" s="305"/>
      <c r="BZ69" s="305"/>
      <c r="CA69" s="305"/>
      <c r="CB69" s="305"/>
      <c r="CC69" s="305"/>
      <c r="CD69" s="305"/>
      <c r="CE69" s="305"/>
      <c r="CF69" s="305"/>
      <c r="CG69" s="305"/>
      <c r="CH69" s="305"/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5"/>
      <c r="CT69" s="305"/>
      <c r="CU69" s="305"/>
      <c r="CV69" s="305"/>
      <c r="CW69" s="305"/>
      <c r="CX69" s="305"/>
      <c r="CY69" s="305"/>
      <c r="CZ69" s="305"/>
      <c r="DA69" s="305"/>
      <c r="DB69" s="305"/>
      <c r="DC69" s="305"/>
      <c r="DD69" s="305"/>
      <c r="DE69" s="305"/>
      <c r="DF69" s="305"/>
      <c r="DG69" s="305"/>
      <c r="DH69" s="305"/>
      <c r="DI69" s="305"/>
      <c r="DJ69" s="305"/>
      <c r="DK69" s="305"/>
      <c r="DL69" s="305"/>
      <c r="DM69" s="305"/>
      <c r="DN69" s="305"/>
      <c r="DO69" s="305"/>
      <c r="DP69" s="305"/>
      <c r="DQ69" s="305"/>
      <c r="DR69" s="305"/>
      <c r="DS69" s="305"/>
      <c r="DT69" s="305"/>
      <c r="DU69" s="305"/>
      <c r="DV69" s="305"/>
      <c r="DW69" s="305"/>
      <c r="DX69" s="305"/>
      <c r="DY69" s="305"/>
      <c r="DZ69" s="305"/>
      <c r="EA69" s="305"/>
      <c r="EB69" s="305"/>
      <c r="EC69" s="305"/>
      <c r="ED69" s="305"/>
      <c r="EE69" s="305"/>
      <c r="EF69" s="305"/>
      <c r="EG69" s="305"/>
      <c r="EH69" s="305"/>
      <c r="EI69" s="305"/>
      <c r="EJ69" s="305"/>
      <c r="EK69" s="306"/>
    </row>
    <row r="70" spans="1:141" s="3" customFormat="1" ht="11.25" x14ac:dyDescent="0.2">
      <c r="A70" s="308" t="s">
        <v>802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17" t="s">
        <v>819</v>
      </c>
      <c r="S70" s="318"/>
      <c r="T70" s="318"/>
      <c r="U70" s="318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  <c r="DB70" s="305"/>
      <c r="DC70" s="305"/>
      <c r="DD70" s="305"/>
      <c r="DE70" s="305"/>
      <c r="DF70" s="305"/>
      <c r="DG70" s="305"/>
      <c r="DH70" s="305"/>
      <c r="DI70" s="305"/>
      <c r="DJ70" s="305"/>
      <c r="DK70" s="305"/>
      <c r="DL70" s="305"/>
      <c r="DM70" s="305"/>
      <c r="DN70" s="305"/>
      <c r="DO70" s="305"/>
      <c r="DP70" s="305"/>
      <c r="DQ70" s="305"/>
      <c r="DR70" s="305"/>
      <c r="DS70" s="305"/>
      <c r="DT70" s="305"/>
      <c r="DU70" s="305"/>
      <c r="DV70" s="305"/>
      <c r="DW70" s="305"/>
      <c r="DX70" s="305"/>
      <c r="DY70" s="305"/>
      <c r="DZ70" s="305"/>
      <c r="EA70" s="305"/>
      <c r="EB70" s="305"/>
      <c r="EC70" s="305"/>
      <c r="ED70" s="305"/>
      <c r="EE70" s="305"/>
      <c r="EF70" s="305"/>
      <c r="EG70" s="305"/>
      <c r="EH70" s="305"/>
      <c r="EI70" s="305"/>
      <c r="EJ70" s="305"/>
      <c r="EK70" s="306"/>
    </row>
    <row r="71" spans="1:141" s="3" customFormat="1" ht="11.25" x14ac:dyDescent="0.2">
      <c r="A71" s="307" t="s">
        <v>803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17"/>
      <c r="S71" s="318"/>
      <c r="T71" s="318"/>
      <c r="U71" s="318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  <c r="DB71" s="305"/>
      <c r="DC71" s="305"/>
      <c r="DD71" s="305"/>
      <c r="DE71" s="305"/>
      <c r="DF71" s="305"/>
      <c r="DG71" s="305"/>
      <c r="DH71" s="305"/>
      <c r="DI71" s="305"/>
      <c r="DJ71" s="305"/>
      <c r="DK71" s="305"/>
      <c r="DL71" s="305"/>
      <c r="DM71" s="305"/>
      <c r="DN71" s="305"/>
      <c r="DO71" s="305"/>
      <c r="DP71" s="305"/>
      <c r="DQ71" s="305"/>
      <c r="DR71" s="305"/>
      <c r="DS71" s="305"/>
      <c r="DT71" s="305"/>
      <c r="DU71" s="305"/>
      <c r="DV71" s="305"/>
      <c r="DW71" s="305"/>
      <c r="DX71" s="305"/>
      <c r="DY71" s="305"/>
      <c r="DZ71" s="305"/>
      <c r="EA71" s="305"/>
      <c r="EB71" s="305"/>
      <c r="EC71" s="305"/>
      <c r="ED71" s="305"/>
      <c r="EE71" s="305"/>
      <c r="EF71" s="305"/>
      <c r="EG71" s="305"/>
      <c r="EH71" s="305"/>
      <c r="EI71" s="305"/>
      <c r="EJ71" s="305"/>
      <c r="EK71" s="306"/>
    </row>
    <row r="72" spans="1:141" s="3" customFormat="1" ht="13.5" customHeight="1" x14ac:dyDescent="0.2">
      <c r="A72" s="330" t="s">
        <v>695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17" t="s">
        <v>820</v>
      </c>
      <c r="S72" s="318"/>
      <c r="T72" s="318"/>
      <c r="U72" s="318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I72" s="305"/>
      <c r="AJ72" s="305"/>
      <c r="AK72" s="305"/>
      <c r="AL72" s="305"/>
      <c r="AM72" s="305"/>
      <c r="AN72" s="305"/>
      <c r="AO72" s="305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  <c r="BH72" s="305"/>
      <c r="BI72" s="305"/>
      <c r="BJ72" s="305"/>
      <c r="BK72" s="305"/>
      <c r="BL72" s="305"/>
      <c r="BM72" s="305"/>
      <c r="BN72" s="305"/>
      <c r="BO72" s="305"/>
      <c r="BP72" s="305"/>
      <c r="BQ72" s="305"/>
      <c r="BR72" s="305"/>
      <c r="BS72" s="305"/>
      <c r="BT72" s="305"/>
      <c r="BU72" s="305"/>
      <c r="BV72" s="305"/>
      <c r="BW72" s="305"/>
      <c r="BX72" s="305"/>
      <c r="BY72" s="305"/>
      <c r="BZ72" s="305"/>
      <c r="CA72" s="305"/>
      <c r="CB72" s="305"/>
      <c r="CC72" s="305"/>
      <c r="CD72" s="305"/>
      <c r="CE72" s="305"/>
      <c r="CF72" s="305"/>
      <c r="CG72" s="305"/>
      <c r="CH72" s="305"/>
      <c r="CI72" s="305"/>
      <c r="CJ72" s="305"/>
      <c r="CK72" s="305"/>
      <c r="CL72" s="305"/>
      <c r="CM72" s="305"/>
      <c r="CN72" s="305"/>
      <c r="CO72" s="305"/>
      <c r="CP72" s="305"/>
      <c r="CQ72" s="305"/>
      <c r="CR72" s="305"/>
      <c r="CS72" s="305"/>
      <c r="CT72" s="305"/>
      <c r="CU72" s="305"/>
      <c r="CV72" s="305"/>
      <c r="CW72" s="305"/>
      <c r="CX72" s="305"/>
      <c r="CY72" s="305"/>
      <c r="CZ72" s="305"/>
      <c r="DA72" s="305"/>
      <c r="DB72" s="305"/>
      <c r="DC72" s="305"/>
      <c r="DD72" s="305"/>
      <c r="DE72" s="305"/>
      <c r="DF72" s="305"/>
      <c r="DG72" s="305"/>
      <c r="DH72" s="305"/>
      <c r="DI72" s="305"/>
      <c r="DJ72" s="305"/>
      <c r="DK72" s="305"/>
      <c r="DL72" s="305"/>
      <c r="DM72" s="305"/>
      <c r="DN72" s="305"/>
      <c r="DO72" s="305"/>
      <c r="DP72" s="305"/>
      <c r="DQ72" s="305"/>
      <c r="DR72" s="305"/>
      <c r="DS72" s="305"/>
      <c r="DT72" s="305"/>
      <c r="DU72" s="305"/>
      <c r="DV72" s="305"/>
      <c r="DW72" s="305"/>
      <c r="DX72" s="305"/>
      <c r="DY72" s="305"/>
      <c r="DZ72" s="305"/>
      <c r="EA72" s="305"/>
      <c r="EB72" s="305"/>
      <c r="EC72" s="305"/>
      <c r="ED72" s="305"/>
      <c r="EE72" s="305"/>
      <c r="EF72" s="305"/>
      <c r="EG72" s="305"/>
      <c r="EH72" s="305"/>
      <c r="EI72" s="305"/>
      <c r="EJ72" s="305"/>
      <c r="EK72" s="306"/>
    </row>
    <row r="73" spans="1:141" s="3" customFormat="1" ht="13.5" customHeight="1" x14ac:dyDescent="0.2">
      <c r="A73" s="319" t="s">
        <v>696</v>
      </c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7" t="s">
        <v>587</v>
      </c>
      <c r="S73" s="318"/>
      <c r="T73" s="318"/>
      <c r="U73" s="318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305"/>
      <c r="AK73" s="305"/>
      <c r="AL73" s="305"/>
      <c r="AM73" s="305"/>
      <c r="AN73" s="305"/>
      <c r="AO73" s="305"/>
      <c r="AP73" s="305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5"/>
      <c r="DB73" s="305"/>
      <c r="DC73" s="305"/>
      <c r="DD73" s="305"/>
      <c r="DE73" s="305"/>
      <c r="DF73" s="305"/>
      <c r="DG73" s="305"/>
      <c r="DH73" s="305"/>
      <c r="DI73" s="305"/>
      <c r="DJ73" s="305"/>
      <c r="DK73" s="305"/>
      <c r="DL73" s="305"/>
      <c r="DM73" s="305"/>
      <c r="DN73" s="305"/>
      <c r="DO73" s="305"/>
      <c r="DP73" s="305"/>
      <c r="DQ73" s="305"/>
      <c r="DR73" s="305"/>
      <c r="DS73" s="305"/>
      <c r="DT73" s="305"/>
      <c r="DU73" s="305"/>
      <c r="DV73" s="305"/>
      <c r="DW73" s="305"/>
      <c r="DX73" s="305"/>
      <c r="DY73" s="305"/>
      <c r="DZ73" s="305"/>
      <c r="EA73" s="305"/>
      <c r="EB73" s="305"/>
      <c r="EC73" s="305"/>
      <c r="ED73" s="305"/>
      <c r="EE73" s="305"/>
      <c r="EF73" s="305"/>
      <c r="EG73" s="305"/>
      <c r="EH73" s="305"/>
      <c r="EI73" s="305"/>
      <c r="EJ73" s="305"/>
      <c r="EK73" s="306"/>
    </row>
    <row r="74" spans="1:141" s="3" customFormat="1" ht="11.25" x14ac:dyDescent="0.2">
      <c r="A74" s="312" t="s">
        <v>790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7" t="s">
        <v>821</v>
      </c>
      <c r="S74" s="318"/>
      <c r="T74" s="318"/>
      <c r="U74" s="318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305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305"/>
      <c r="DA74" s="305"/>
      <c r="DB74" s="305"/>
      <c r="DC74" s="305"/>
      <c r="DD74" s="305"/>
      <c r="DE74" s="305"/>
      <c r="DF74" s="305"/>
      <c r="DG74" s="305"/>
      <c r="DH74" s="305"/>
      <c r="DI74" s="305"/>
      <c r="DJ74" s="305"/>
      <c r="DK74" s="305"/>
      <c r="DL74" s="305"/>
      <c r="DM74" s="305"/>
      <c r="DN74" s="305"/>
      <c r="DO74" s="305"/>
      <c r="DP74" s="305"/>
      <c r="DQ74" s="305"/>
      <c r="DR74" s="305"/>
      <c r="DS74" s="305"/>
      <c r="DT74" s="305"/>
      <c r="DU74" s="305"/>
      <c r="DV74" s="305"/>
      <c r="DW74" s="305"/>
      <c r="DX74" s="305"/>
      <c r="DY74" s="305"/>
      <c r="DZ74" s="305"/>
      <c r="EA74" s="305"/>
      <c r="EB74" s="305"/>
      <c r="EC74" s="305"/>
      <c r="ED74" s="305"/>
      <c r="EE74" s="305"/>
      <c r="EF74" s="305"/>
      <c r="EG74" s="305"/>
      <c r="EH74" s="305"/>
      <c r="EI74" s="305"/>
      <c r="EJ74" s="305"/>
      <c r="EK74" s="306"/>
    </row>
    <row r="75" spans="1:141" s="3" customFormat="1" ht="11.25" x14ac:dyDescent="0.2">
      <c r="A75" s="307" t="s">
        <v>697</v>
      </c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17"/>
      <c r="S75" s="318"/>
      <c r="T75" s="318"/>
      <c r="U75" s="318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J75" s="305"/>
      <c r="CK75" s="305"/>
      <c r="CL75" s="305"/>
      <c r="CM75" s="305"/>
      <c r="CN75" s="305"/>
      <c r="CO75" s="305"/>
      <c r="CP75" s="305"/>
      <c r="CQ75" s="305"/>
      <c r="CR75" s="305"/>
      <c r="CS75" s="305"/>
      <c r="CT75" s="305"/>
      <c r="CU75" s="305"/>
      <c r="CV75" s="305"/>
      <c r="CW75" s="305"/>
      <c r="CX75" s="305"/>
      <c r="CY75" s="305"/>
      <c r="CZ75" s="305"/>
      <c r="DA75" s="305"/>
      <c r="DB75" s="305"/>
      <c r="DC75" s="305"/>
      <c r="DD75" s="305"/>
      <c r="DE75" s="305"/>
      <c r="DF75" s="305"/>
      <c r="DG75" s="305"/>
      <c r="DH75" s="305"/>
      <c r="DI75" s="305"/>
      <c r="DJ75" s="305"/>
      <c r="DK75" s="305"/>
      <c r="DL75" s="305"/>
      <c r="DM75" s="305"/>
      <c r="DN75" s="305"/>
      <c r="DO75" s="305"/>
      <c r="DP75" s="305"/>
      <c r="DQ75" s="305"/>
      <c r="DR75" s="305"/>
      <c r="DS75" s="305"/>
      <c r="DT75" s="305"/>
      <c r="DU75" s="305"/>
      <c r="DV75" s="305"/>
      <c r="DW75" s="305"/>
      <c r="DX75" s="305"/>
      <c r="DY75" s="305"/>
      <c r="DZ75" s="305"/>
      <c r="EA75" s="305"/>
      <c r="EB75" s="305"/>
      <c r="EC75" s="305"/>
      <c r="ED75" s="305"/>
      <c r="EE75" s="305"/>
      <c r="EF75" s="305"/>
      <c r="EG75" s="305"/>
      <c r="EH75" s="305"/>
      <c r="EI75" s="305"/>
      <c r="EJ75" s="305"/>
      <c r="EK75" s="306"/>
    </row>
    <row r="76" spans="1:141" s="3" customFormat="1" ht="13.5" customHeight="1" x14ac:dyDescent="0.2">
      <c r="A76" s="307" t="s">
        <v>698</v>
      </c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17" t="s">
        <v>822</v>
      </c>
      <c r="S76" s="318"/>
      <c r="T76" s="318"/>
      <c r="U76" s="318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05"/>
      <c r="BM76" s="305"/>
      <c r="BN76" s="305"/>
      <c r="BO76" s="305"/>
      <c r="BP76" s="305"/>
      <c r="BQ76" s="305"/>
      <c r="BR76" s="305"/>
      <c r="BS76" s="305"/>
      <c r="BT76" s="305"/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305"/>
      <c r="CF76" s="305"/>
      <c r="CG76" s="305"/>
      <c r="CH76" s="305"/>
      <c r="CI76" s="305"/>
      <c r="CJ76" s="305"/>
      <c r="CK76" s="305"/>
      <c r="CL76" s="305"/>
      <c r="CM76" s="305"/>
      <c r="CN76" s="305"/>
      <c r="CO76" s="305"/>
      <c r="CP76" s="305"/>
      <c r="CQ76" s="305"/>
      <c r="CR76" s="305"/>
      <c r="CS76" s="305"/>
      <c r="CT76" s="305"/>
      <c r="CU76" s="305"/>
      <c r="CV76" s="305"/>
      <c r="CW76" s="305"/>
      <c r="CX76" s="305"/>
      <c r="CY76" s="305"/>
      <c r="CZ76" s="305"/>
      <c r="DA76" s="305"/>
      <c r="DB76" s="305"/>
      <c r="DC76" s="305"/>
      <c r="DD76" s="305"/>
      <c r="DE76" s="305"/>
      <c r="DF76" s="305"/>
      <c r="DG76" s="305"/>
      <c r="DH76" s="305"/>
      <c r="DI76" s="305"/>
      <c r="DJ76" s="305"/>
      <c r="DK76" s="305"/>
      <c r="DL76" s="305"/>
      <c r="DM76" s="305"/>
      <c r="DN76" s="305"/>
      <c r="DO76" s="305"/>
      <c r="DP76" s="305"/>
      <c r="DQ76" s="305"/>
      <c r="DR76" s="305"/>
      <c r="DS76" s="305"/>
      <c r="DT76" s="305"/>
      <c r="DU76" s="305"/>
      <c r="DV76" s="305"/>
      <c r="DW76" s="305"/>
      <c r="DX76" s="305"/>
      <c r="DY76" s="305"/>
      <c r="DZ76" s="305"/>
      <c r="EA76" s="305"/>
      <c r="EB76" s="305"/>
      <c r="EC76" s="305"/>
      <c r="ED76" s="305"/>
      <c r="EE76" s="305"/>
      <c r="EF76" s="305"/>
      <c r="EG76" s="305"/>
      <c r="EH76" s="305"/>
      <c r="EI76" s="305"/>
      <c r="EJ76" s="305"/>
      <c r="EK76" s="306"/>
    </row>
    <row r="77" spans="1:141" s="3" customFormat="1" ht="13.5" customHeight="1" x14ac:dyDescent="0.2">
      <c r="A77" s="307" t="s">
        <v>699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17" t="s">
        <v>823</v>
      </c>
      <c r="S77" s="318"/>
      <c r="T77" s="318"/>
      <c r="U77" s="318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  <c r="BH77" s="305"/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  <c r="DB77" s="305"/>
      <c r="DC77" s="305"/>
      <c r="DD77" s="305"/>
      <c r="DE77" s="305"/>
      <c r="DF77" s="305"/>
      <c r="DG77" s="305"/>
      <c r="DH77" s="305"/>
      <c r="DI77" s="305"/>
      <c r="DJ77" s="305"/>
      <c r="DK77" s="305"/>
      <c r="DL77" s="305"/>
      <c r="DM77" s="305"/>
      <c r="DN77" s="305"/>
      <c r="DO77" s="305"/>
      <c r="DP77" s="305"/>
      <c r="DQ77" s="305"/>
      <c r="DR77" s="305"/>
      <c r="DS77" s="305"/>
      <c r="DT77" s="305"/>
      <c r="DU77" s="305"/>
      <c r="DV77" s="305"/>
      <c r="DW77" s="305"/>
      <c r="DX77" s="305"/>
      <c r="DY77" s="305"/>
      <c r="DZ77" s="305"/>
      <c r="EA77" s="305"/>
      <c r="EB77" s="305"/>
      <c r="EC77" s="305"/>
      <c r="ED77" s="305"/>
      <c r="EE77" s="305"/>
      <c r="EF77" s="305"/>
      <c r="EG77" s="305"/>
      <c r="EH77" s="305"/>
      <c r="EI77" s="305"/>
      <c r="EJ77" s="305"/>
      <c r="EK77" s="306"/>
    </row>
    <row r="78" spans="1:141" s="3" customFormat="1" ht="11.25" x14ac:dyDescent="0.2">
      <c r="A78" s="308" t="s">
        <v>804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17" t="s">
        <v>824</v>
      </c>
      <c r="S78" s="318"/>
      <c r="T78" s="318"/>
      <c r="U78" s="318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305"/>
      <c r="CE78" s="305"/>
      <c r="CF78" s="305"/>
      <c r="CG78" s="305"/>
      <c r="CH78" s="305"/>
      <c r="CI78" s="305"/>
      <c r="CJ78" s="305"/>
      <c r="CK78" s="305"/>
      <c r="CL78" s="305"/>
      <c r="CM78" s="305"/>
      <c r="CN78" s="305"/>
      <c r="CO78" s="305"/>
      <c r="CP78" s="305"/>
      <c r="CQ78" s="305"/>
      <c r="CR78" s="305"/>
      <c r="CS78" s="305"/>
      <c r="CT78" s="305"/>
      <c r="CU78" s="305"/>
      <c r="CV78" s="305"/>
      <c r="CW78" s="305"/>
      <c r="CX78" s="305"/>
      <c r="CY78" s="305"/>
      <c r="CZ78" s="305"/>
      <c r="DA78" s="305"/>
      <c r="DB78" s="305"/>
      <c r="DC78" s="305"/>
      <c r="DD78" s="305"/>
      <c r="DE78" s="305"/>
      <c r="DF78" s="305"/>
      <c r="DG78" s="305"/>
      <c r="DH78" s="305"/>
      <c r="DI78" s="305"/>
      <c r="DJ78" s="305"/>
      <c r="DK78" s="305"/>
      <c r="DL78" s="305"/>
      <c r="DM78" s="305"/>
      <c r="DN78" s="305"/>
      <c r="DO78" s="305"/>
      <c r="DP78" s="305"/>
      <c r="DQ78" s="305"/>
      <c r="DR78" s="305"/>
      <c r="DS78" s="305"/>
      <c r="DT78" s="305"/>
      <c r="DU78" s="305"/>
      <c r="DV78" s="305"/>
      <c r="DW78" s="305"/>
      <c r="DX78" s="305"/>
      <c r="DY78" s="305"/>
      <c r="DZ78" s="305"/>
      <c r="EA78" s="305"/>
      <c r="EB78" s="305"/>
      <c r="EC78" s="305"/>
      <c r="ED78" s="305"/>
      <c r="EE78" s="305"/>
      <c r="EF78" s="305"/>
      <c r="EG78" s="305"/>
      <c r="EH78" s="305"/>
      <c r="EI78" s="305"/>
      <c r="EJ78" s="305"/>
      <c r="EK78" s="306"/>
    </row>
    <row r="79" spans="1:141" s="3" customFormat="1" ht="11.25" x14ac:dyDescent="0.2">
      <c r="A79" s="307" t="s">
        <v>803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17"/>
      <c r="S79" s="318"/>
      <c r="T79" s="318"/>
      <c r="U79" s="318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  <c r="DA79" s="305"/>
      <c r="DB79" s="305"/>
      <c r="DC79" s="305"/>
      <c r="DD79" s="305"/>
      <c r="DE79" s="305"/>
      <c r="DF79" s="305"/>
      <c r="DG79" s="305"/>
      <c r="DH79" s="305"/>
      <c r="DI79" s="305"/>
      <c r="DJ79" s="305"/>
      <c r="DK79" s="305"/>
      <c r="DL79" s="305"/>
      <c r="DM79" s="305"/>
      <c r="DN79" s="305"/>
      <c r="DO79" s="305"/>
      <c r="DP79" s="305"/>
      <c r="DQ79" s="305"/>
      <c r="DR79" s="305"/>
      <c r="DS79" s="305"/>
      <c r="DT79" s="305"/>
      <c r="DU79" s="305"/>
      <c r="DV79" s="305"/>
      <c r="DW79" s="305"/>
      <c r="DX79" s="305"/>
      <c r="DY79" s="305"/>
      <c r="DZ79" s="305"/>
      <c r="EA79" s="305"/>
      <c r="EB79" s="305"/>
      <c r="EC79" s="305"/>
      <c r="ED79" s="305"/>
      <c r="EE79" s="305"/>
      <c r="EF79" s="305"/>
      <c r="EG79" s="305"/>
      <c r="EH79" s="305"/>
      <c r="EI79" s="305"/>
      <c r="EJ79" s="305"/>
      <c r="EK79" s="306"/>
    </row>
    <row r="80" spans="1:141" s="3" customFormat="1" ht="13.5" customHeight="1" x14ac:dyDescent="0.2">
      <c r="A80" s="307" t="s">
        <v>701</v>
      </c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17" t="s">
        <v>825</v>
      </c>
      <c r="S80" s="318"/>
      <c r="T80" s="318"/>
      <c r="U80" s="318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  <c r="BH80" s="305"/>
      <c r="BI80" s="305"/>
      <c r="BJ80" s="305"/>
      <c r="BK80" s="305"/>
      <c r="BL80" s="305"/>
      <c r="BM80" s="305"/>
      <c r="BN80" s="305"/>
      <c r="BO80" s="305"/>
      <c r="BP80" s="305"/>
      <c r="BQ80" s="305"/>
      <c r="BR80" s="305"/>
      <c r="BS80" s="305"/>
      <c r="BT80" s="305"/>
      <c r="BU80" s="305"/>
      <c r="BV80" s="305"/>
      <c r="BW80" s="305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  <c r="CW80" s="305"/>
      <c r="CX80" s="305"/>
      <c r="CY80" s="305"/>
      <c r="CZ80" s="305"/>
      <c r="DA80" s="305"/>
      <c r="DB80" s="305"/>
      <c r="DC80" s="305"/>
      <c r="DD80" s="305"/>
      <c r="DE80" s="305"/>
      <c r="DF80" s="305"/>
      <c r="DG80" s="305"/>
      <c r="DH80" s="305"/>
      <c r="DI80" s="305"/>
      <c r="DJ80" s="305"/>
      <c r="DK80" s="305"/>
      <c r="DL80" s="305"/>
      <c r="DM80" s="305"/>
      <c r="DN80" s="305"/>
      <c r="DO80" s="305"/>
      <c r="DP80" s="305"/>
      <c r="DQ80" s="305"/>
      <c r="DR80" s="305"/>
      <c r="DS80" s="305"/>
      <c r="DT80" s="305"/>
      <c r="DU80" s="305"/>
      <c r="DV80" s="305"/>
      <c r="DW80" s="305"/>
      <c r="DX80" s="305"/>
      <c r="DY80" s="305"/>
      <c r="DZ80" s="305"/>
      <c r="EA80" s="305"/>
      <c r="EB80" s="305"/>
      <c r="EC80" s="305"/>
      <c r="ED80" s="305"/>
      <c r="EE80" s="305"/>
      <c r="EF80" s="305"/>
      <c r="EG80" s="305"/>
      <c r="EH80" s="305"/>
      <c r="EI80" s="305"/>
      <c r="EJ80" s="305"/>
      <c r="EK80" s="306"/>
    </row>
    <row r="81" spans="1:141" s="3" customFormat="1" ht="11.25" x14ac:dyDescent="0.2">
      <c r="A81" s="308" t="s">
        <v>805</v>
      </c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17" t="s">
        <v>826</v>
      </c>
      <c r="S81" s="318"/>
      <c r="T81" s="318"/>
      <c r="U81" s="318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  <c r="BH81" s="305"/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305"/>
      <c r="CL81" s="305"/>
      <c r="CM81" s="305"/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  <c r="DB81" s="305"/>
      <c r="DC81" s="305"/>
      <c r="DD81" s="305"/>
      <c r="DE81" s="305"/>
      <c r="DF81" s="305"/>
      <c r="DG81" s="305"/>
      <c r="DH81" s="305"/>
      <c r="DI81" s="305"/>
      <c r="DJ81" s="305"/>
      <c r="DK81" s="305"/>
      <c r="DL81" s="305"/>
      <c r="DM81" s="305"/>
      <c r="DN81" s="305"/>
      <c r="DO81" s="305"/>
      <c r="DP81" s="305"/>
      <c r="DQ81" s="305"/>
      <c r="DR81" s="305"/>
      <c r="DS81" s="305"/>
      <c r="DT81" s="305"/>
      <c r="DU81" s="305"/>
      <c r="DV81" s="305"/>
      <c r="DW81" s="305"/>
      <c r="DX81" s="305"/>
      <c r="DY81" s="305"/>
      <c r="DZ81" s="305"/>
      <c r="EA81" s="305"/>
      <c r="EB81" s="305"/>
      <c r="EC81" s="305"/>
      <c r="ED81" s="305"/>
      <c r="EE81" s="305"/>
      <c r="EF81" s="305"/>
      <c r="EG81" s="305"/>
      <c r="EH81" s="305"/>
      <c r="EI81" s="305"/>
      <c r="EJ81" s="305"/>
      <c r="EK81" s="306"/>
    </row>
    <row r="82" spans="1:141" s="3" customFormat="1" ht="11.25" x14ac:dyDescent="0.2">
      <c r="A82" s="307" t="s">
        <v>806</v>
      </c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17"/>
      <c r="S82" s="318"/>
      <c r="T82" s="318"/>
      <c r="U82" s="318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305"/>
      <c r="CE82" s="305"/>
      <c r="CF82" s="305"/>
      <c r="CG82" s="305"/>
      <c r="CH82" s="305"/>
      <c r="CI82" s="305"/>
      <c r="CJ82" s="305"/>
      <c r="CK82" s="305"/>
      <c r="CL82" s="305"/>
      <c r="CM82" s="305"/>
      <c r="CN82" s="305"/>
      <c r="CO82" s="305"/>
      <c r="CP82" s="305"/>
      <c r="CQ82" s="305"/>
      <c r="CR82" s="305"/>
      <c r="CS82" s="305"/>
      <c r="CT82" s="305"/>
      <c r="CU82" s="305"/>
      <c r="CV82" s="305"/>
      <c r="CW82" s="305"/>
      <c r="CX82" s="305"/>
      <c r="CY82" s="305"/>
      <c r="CZ82" s="305"/>
      <c r="DA82" s="305"/>
      <c r="DB82" s="305"/>
      <c r="DC82" s="305"/>
      <c r="DD82" s="305"/>
      <c r="DE82" s="305"/>
      <c r="DF82" s="305"/>
      <c r="DG82" s="305"/>
      <c r="DH82" s="305"/>
      <c r="DI82" s="305"/>
      <c r="DJ82" s="305"/>
      <c r="DK82" s="305"/>
      <c r="DL82" s="305"/>
      <c r="DM82" s="305"/>
      <c r="DN82" s="305"/>
      <c r="DO82" s="305"/>
      <c r="DP82" s="305"/>
      <c r="DQ82" s="305"/>
      <c r="DR82" s="305"/>
      <c r="DS82" s="305"/>
      <c r="DT82" s="305"/>
      <c r="DU82" s="305"/>
      <c r="DV82" s="305"/>
      <c r="DW82" s="305"/>
      <c r="DX82" s="305"/>
      <c r="DY82" s="305"/>
      <c r="DZ82" s="305"/>
      <c r="EA82" s="305"/>
      <c r="EB82" s="305"/>
      <c r="EC82" s="305"/>
      <c r="ED82" s="305"/>
      <c r="EE82" s="305"/>
      <c r="EF82" s="305"/>
      <c r="EG82" s="305"/>
      <c r="EH82" s="305"/>
      <c r="EI82" s="305"/>
      <c r="EJ82" s="305"/>
      <c r="EK82" s="306"/>
    </row>
    <row r="83" spans="1:141" s="3" customFormat="1" ht="13.5" customHeight="1" x14ac:dyDescent="0.2">
      <c r="A83" s="320" t="s">
        <v>703</v>
      </c>
      <c r="B83" s="320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1" t="s">
        <v>174</v>
      </c>
      <c r="S83" s="322"/>
      <c r="T83" s="322"/>
      <c r="U83" s="322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305"/>
      <c r="CE83" s="305"/>
      <c r="CF83" s="305"/>
      <c r="CG83" s="305"/>
      <c r="CH83" s="305"/>
      <c r="CI83" s="305"/>
      <c r="CJ83" s="305"/>
      <c r="CK83" s="305"/>
      <c r="CL83" s="305"/>
      <c r="CM83" s="305"/>
      <c r="CN83" s="305"/>
      <c r="CO83" s="305"/>
      <c r="CP83" s="305"/>
      <c r="CQ83" s="305"/>
      <c r="CR83" s="305"/>
      <c r="CS83" s="305"/>
      <c r="CT83" s="305"/>
      <c r="CU83" s="305"/>
      <c r="CV83" s="305"/>
      <c r="CW83" s="305"/>
      <c r="CX83" s="305"/>
      <c r="CY83" s="305"/>
      <c r="CZ83" s="305"/>
      <c r="DA83" s="305"/>
      <c r="DB83" s="305"/>
      <c r="DC83" s="305"/>
      <c r="DD83" s="305"/>
      <c r="DE83" s="305"/>
      <c r="DF83" s="305"/>
      <c r="DG83" s="305"/>
      <c r="DH83" s="305"/>
      <c r="DI83" s="305"/>
      <c r="DJ83" s="305"/>
      <c r="DK83" s="305"/>
      <c r="DL83" s="305"/>
      <c r="DM83" s="305"/>
      <c r="DN83" s="305"/>
      <c r="DO83" s="305"/>
      <c r="DP83" s="305"/>
      <c r="DQ83" s="305"/>
      <c r="DR83" s="305"/>
      <c r="DS83" s="305"/>
      <c r="DT83" s="305"/>
      <c r="DU83" s="305"/>
      <c r="DV83" s="305"/>
      <c r="DW83" s="305"/>
      <c r="DX83" s="305"/>
      <c r="DY83" s="305"/>
      <c r="DZ83" s="305"/>
      <c r="EA83" s="305"/>
      <c r="EB83" s="305"/>
      <c r="EC83" s="305"/>
      <c r="ED83" s="305"/>
      <c r="EE83" s="305"/>
      <c r="EF83" s="305"/>
      <c r="EG83" s="305"/>
      <c r="EH83" s="305"/>
      <c r="EI83" s="305"/>
      <c r="EJ83" s="305"/>
      <c r="EK83" s="306"/>
    </row>
    <row r="84" spans="1:141" s="3" customFormat="1" ht="13.5" customHeight="1" x14ac:dyDescent="0.2">
      <c r="A84" s="323" t="s">
        <v>704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17" t="s">
        <v>173</v>
      </c>
      <c r="S84" s="318"/>
      <c r="T84" s="318"/>
      <c r="U84" s="318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305"/>
      <c r="BI84" s="305"/>
      <c r="BJ84" s="305"/>
      <c r="BK84" s="305"/>
      <c r="BL84" s="305"/>
      <c r="BM84" s="305"/>
      <c r="BN84" s="305"/>
      <c r="BO84" s="305"/>
      <c r="BP84" s="305"/>
      <c r="BQ84" s="305"/>
      <c r="BR84" s="305"/>
      <c r="BS84" s="305"/>
      <c r="BT84" s="305"/>
      <c r="BU84" s="305"/>
      <c r="BV84" s="305"/>
      <c r="BW84" s="305"/>
      <c r="BX84" s="305"/>
      <c r="BY84" s="305"/>
      <c r="BZ84" s="305"/>
      <c r="CA84" s="305"/>
      <c r="CB84" s="305"/>
      <c r="CC84" s="305"/>
      <c r="CD84" s="305"/>
      <c r="CE84" s="305"/>
      <c r="CF84" s="305"/>
      <c r="CG84" s="305"/>
      <c r="CH84" s="305"/>
      <c r="CI84" s="305"/>
      <c r="CJ84" s="305"/>
      <c r="CK84" s="305"/>
      <c r="CL84" s="305"/>
      <c r="CM84" s="305"/>
      <c r="CN84" s="305"/>
      <c r="CO84" s="305"/>
      <c r="CP84" s="305"/>
      <c r="CQ84" s="305"/>
      <c r="CR84" s="305"/>
      <c r="CS84" s="305"/>
      <c r="CT84" s="305"/>
      <c r="CU84" s="305"/>
      <c r="CV84" s="305"/>
      <c r="CW84" s="305"/>
      <c r="CX84" s="305"/>
      <c r="CY84" s="305"/>
      <c r="CZ84" s="305"/>
      <c r="DA84" s="305"/>
      <c r="DB84" s="305"/>
      <c r="DC84" s="305"/>
      <c r="DD84" s="305"/>
      <c r="DE84" s="305"/>
      <c r="DF84" s="305"/>
      <c r="DG84" s="305"/>
      <c r="DH84" s="305"/>
      <c r="DI84" s="305"/>
      <c r="DJ84" s="305"/>
      <c r="DK84" s="305"/>
      <c r="DL84" s="305"/>
      <c r="DM84" s="305"/>
      <c r="DN84" s="305"/>
      <c r="DO84" s="305"/>
      <c r="DP84" s="305"/>
      <c r="DQ84" s="305"/>
      <c r="DR84" s="305"/>
      <c r="DS84" s="305"/>
      <c r="DT84" s="305"/>
      <c r="DU84" s="305"/>
      <c r="DV84" s="305"/>
      <c r="DW84" s="305"/>
      <c r="DX84" s="305"/>
      <c r="DY84" s="305"/>
      <c r="DZ84" s="305"/>
      <c r="EA84" s="305"/>
      <c r="EB84" s="305"/>
      <c r="EC84" s="305"/>
      <c r="ED84" s="305"/>
      <c r="EE84" s="305"/>
      <c r="EF84" s="305"/>
      <c r="EG84" s="305"/>
      <c r="EH84" s="305"/>
      <c r="EI84" s="305"/>
      <c r="EJ84" s="305"/>
      <c r="EK84" s="306"/>
    </row>
    <row r="85" spans="1:141" s="3" customFormat="1" ht="11.25" x14ac:dyDescent="0.2">
      <c r="A85" s="309" t="s">
        <v>807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17" t="s">
        <v>172</v>
      </c>
      <c r="S85" s="318"/>
      <c r="T85" s="318"/>
      <c r="U85" s="318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  <c r="BH85" s="305"/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305"/>
      <c r="CL85" s="305"/>
      <c r="CM85" s="305"/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  <c r="DB85" s="305"/>
      <c r="DC85" s="305"/>
      <c r="DD85" s="305"/>
      <c r="DE85" s="305"/>
      <c r="DF85" s="305"/>
      <c r="DG85" s="305"/>
      <c r="DH85" s="305"/>
      <c r="DI85" s="305"/>
      <c r="DJ85" s="305"/>
      <c r="DK85" s="305"/>
      <c r="DL85" s="305"/>
      <c r="DM85" s="305"/>
      <c r="DN85" s="305"/>
      <c r="DO85" s="305"/>
      <c r="DP85" s="305"/>
      <c r="DQ85" s="305"/>
      <c r="DR85" s="305"/>
      <c r="DS85" s="305"/>
      <c r="DT85" s="305"/>
      <c r="DU85" s="305"/>
      <c r="DV85" s="305"/>
      <c r="DW85" s="305"/>
      <c r="DX85" s="305"/>
      <c r="DY85" s="305"/>
      <c r="DZ85" s="305"/>
      <c r="EA85" s="305"/>
      <c r="EB85" s="305"/>
      <c r="EC85" s="305"/>
      <c r="ED85" s="305"/>
      <c r="EE85" s="305"/>
      <c r="EF85" s="305"/>
      <c r="EG85" s="305"/>
      <c r="EH85" s="305"/>
      <c r="EI85" s="305"/>
      <c r="EJ85" s="305"/>
      <c r="EK85" s="306"/>
    </row>
    <row r="86" spans="1:141" s="3" customFormat="1" ht="11.25" x14ac:dyDescent="0.2">
      <c r="A86" s="311" t="s">
        <v>808</v>
      </c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7"/>
      <c r="S86" s="318"/>
      <c r="T86" s="318"/>
      <c r="U86" s="318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  <c r="BH86" s="305"/>
      <c r="BI86" s="305"/>
      <c r="BJ86" s="305"/>
      <c r="BK86" s="305"/>
      <c r="BL86" s="305"/>
      <c r="BM86" s="305"/>
      <c r="BN86" s="305"/>
      <c r="BO86" s="305"/>
      <c r="BP86" s="305"/>
      <c r="BQ86" s="305"/>
      <c r="BR86" s="305"/>
      <c r="BS86" s="305"/>
      <c r="BT86" s="305"/>
      <c r="BU86" s="305"/>
      <c r="BV86" s="305"/>
      <c r="BW86" s="305"/>
      <c r="BX86" s="305"/>
      <c r="BY86" s="305"/>
      <c r="BZ86" s="305"/>
      <c r="CA86" s="305"/>
      <c r="CB86" s="305"/>
      <c r="CC86" s="305"/>
      <c r="CD86" s="305"/>
      <c r="CE86" s="305"/>
      <c r="CF86" s="305"/>
      <c r="CG86" s="305"/>
      <c r="CH86" s="305"/>
      <c r="CI86" s="305"/>
      <c r="CJ86" s="305"/>
      <c r="CK86" s="305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5"/>
      <c r="CY86" s="305"/>
      <c r="CZ86" s="305"/>
      <c r="DA86" s="305"/>
      <c r="DB86" s="305"/>
      <c r="DC86" s="305"/>
      <c r="DD86" s="305"/>
      <c r="DE86" s="305"/>
      <c r="DF86" s="305"/>
      <c r="DG86" s="305"/>
      <c r="DH86" s="305"/>
      <c r="DI86" s="305"/>
      <c r="DJ86" s="305"/>
      <c r="DK86" s="305"/>
      <c r="DL86" s="305"/>
      <c r="DM86" s="305"/>
      <c r="DN86" s="305"/>
      <c r="DO86" s="305"/>
      <c r="DP86" s="305"/>
      <c r="DQ86" s="305"/>
      <c r="DR86" s="305"/>
      <c r="DS86" s="305"/>
      <c r="DT86" s="305"/>
      <c r="DU86" s="305"/>
      <c r="DV86" s="305"/>
      <c r="DW86" s="305"/>
      <c r="DX86" s="305"/>
      <c r="DY86" s="305"/>
      <c r="DZ86" s="305"/>
      <c r="EA86" s="305"/>
      <c r="EB86" s="305"/>
      <c r="EC86" s="305"/>
      <c r="ED86" s="305"/>
      <c r="EE86" s="305"/>
      <c r="EF86" s="305"/>
      <c r="EG86" s="305"/>
      <c r="EH86" s="305"/>
      <c r="EI86" s="305"/>
      <c r="EJ86" s="305"/>
      <c r="EK86" s="306"/>
    </row>
    <row r="87" spans="1:141" s="3" customFormat="1" ht="13.5" customHeight="1" x14ac:dyDescent="0.2">
      <c r="A87" s="311" t="s">
        <v>706</v>
      </c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7" t="s">
        <v>171</v>
      </c>
      <c r="S87" s="318"/>
      <c r="T87" s="318"/>
      <c r="U87" s="318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  <c r="BH87" s="305"/>
      <c r="BI87" s="305"/>
      <c r="BJ87" s="305"/>
      <c r="BK87" s="305"/>
      <c r="BL87" s="305"/>
      <c r="BM87" s="305"/>
      <c r="BN87" s="305"/>
      <c r="BO87" s="305"/>
      <c r="BP87" s="305"/>
      <c r="BQ87" s="305"/>
      <c r="BR87" s="305"/>
      <c r="BS87" s="305"/>
      <c r="BT87" s="305"/>
      <c r="BU87" s="305"/>
      <c r="BV87" s="305"/>
      <c r="BW87" s="305"/>
      <c r="BX87" s="305"/>
      <c r="BY87" s="305"/>
      <c r="BZ87" s="305"/>
      <c r="CA87" s="305"/>
      <c r="CB87" s="305"/>
      <c r="CC87" s="305"/>
      <c r="CD87" s="305"/>
      <c r="CE87" s="305"/>
      <c r="CF87" s="305"/>
      <c r="CG87" s="305"/>
      <c r="CH87" s="305"/>
      <c r="CI87" s="305"/>
      <c r="CJ87" s="305"/>
      <c r="CK87" s="305"/>
      <c r="CL87" s="305"/>
      <c r="CM87" s="305"/>
      <c r="CN87" s="305"/>
      <c r="CO87" s="305"/>
      <c r="CP87" s="305"/>
      <c r="CQ87" s="305"/>
      <c r="CR87" s="305"/>
      <c r="CS87" s="305"/>
      <c r="CT87" s="305"/>
      <c r="CU87" s="305"/>
      <c r="CV87" s="305"/>
      <c r="CW87" s="305"/>
      <c r="CX87" s="305"/>
      <c r="CY87" s="305"/>
      <c r="CZ87" s="305"/>
      <c r="DA87" s="305"/>
      <c r="DB87" s="305"/>
      <c r="DC87" s="305"/>
      <c r="DD87" s="305"/>
      <c r="DE87" s="305"/>
      <c r="DF87" s="305"/>
      <c r="DG87" s="305"/>
      <c r="DH87" s="305"/>
      <c r="DI87" s="305"/>
      <c r="DJ87" s="305"/>
      <c r="DK87" s="305"/>
      <c r="DL87" s="305"/>
      <c r="DM87" s="305"/>
      <c r="DN87" s="305"/>
      <c r="DO87" s="305"/>
      <c r="DP87" s="305"/>
      <c r="DQ87" s="305"/>
      <c r="DR87" s="305"/>
      <c r="DS87" s="305"/>
      <c r="DT87" s="305"/>
      <c r="DU87" s="305"/>
      <c r="DV87" s="305"/>
      <c r="DW87" s="305"/>
      <c r="DX87" s="305"/>
      <c r="DY87" s="305"/>
      <c r="DZ87" s="305"/>
      <c r="EA87" s="305"/>
      <c r="EB87" s="305"/>
      <c r="EC87" s="305"/>
      <c r="ED87" s="305"/>
      <c r="EE87" s="305"/>
      <c r="EF87" s="305"/>
      <c r="EG87" s="305"/>
      <c r="EH87" s="305"/>
      <c r="EI87" s="305"/>
      <c r="EJ87" s="305"/>
      <c r="EK87" s="306"/>
    </row>
    <row r="88" spans="1:141" s="3" customFormat="1" ht="13.5" customHeight="1" x14ac:dyDescent="0.2">
      <c r="A88" s="311" t="s">
        <v>707</v>
      </c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7" t="s">
        <v>170</v>
      </c>
      <c r="S88" s="318"/>
      <c r="T88" s="318"/>
      <c r="U88" s="318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5"/>
      <c r="BW88" s="305"/>
      <c r="BX88" s="305"/>
      <c r="BY88" s="305"/>
      <c r="BZ88" s="305"/>
      <c r="CA88" s="305"/>
      <c r="CB88" s="305"/>
      <c r="CC88" s="305"/>
      <c r="CD88" s="305"/>
      <c r="CE88" s="305"/>
      <c r="CF88" s="305"/>
      <c r="CG88" s="305"/>
      <c r="CH88" s="305"/>
      <c r="CI88" s="305"/>
      <c r="CJ88" s="305"/>
      <c r="CK88" s="305"/>
      <c r="CL88" s="305"/>
      <c r="CM88" s="305"/>
      <c r="CN88" s="305"/>
      <c r="CO88" s="305"/>
      <c r="CP88" s="305"/>
      <c r="CQ88" s="305"/>
      <c r="CR88" s="305"/>
      <c r="CS88" s="305"/>
      <c r="CT88" s="305"/>
      <c r="CU88" s="305"/>
      <c r="CV88" s="305"/>
      <c r="CW88" s="305"/>
      <c r="CX88" s="305"/>
      <c r="CY88" s="305"/>
      <c r="CZ88" s="305"/>
      <c r="DA88" s="305"/>
      <c r="DB88" s="305"/>
      <c r="DC88" s="305"/>
      <c r="DD88" s="305"/>
      <c r="DE88" s="305"/>
      <c r="DF88" s="305"/>
      <c r="DG88" s="305"/>
      <c r="DH88" s="305"/>
      <c r="DI88" s="305"/>
      <c r="DJ88" s="305"/>
      <c r="DK88" s="305"/>
      <c r="DL88" s="305"/>
      <c r="DM88" s="305"/>
      <c r="DN88" s="305"/>
      <c r="DO88" s="305"/>
      <c r="DP88" s="305"/>
      <c r="DQ88" s="305"/>
      <c r="DR88" s="305"/>
      <c r="DS88" s="305"/>
      <c r="DT88" s="305"/>
      <c r="DU88" s="305"/>
      <c r="DV88" s="305"/>
      <c r="DW88" s="305"/>
      <c r="DX88" s="305"/>
      <c r="DY88" s="305"/>
      <c r="DZ88" s="305"/>
      <c r="EA88" s="305"/>
      <c r="EB88" s="305"/>
      <c r="EC88" s="305"/>
      <c r="ED88" s="305"/>
      <c r="EE88" s="305"/>
      <c r="EF88" s="305"/>
      <c r="EG88" s="305"/>
      <c r="EH88" s="305"/>
      <c r="EI88" s="305"/>
      <c r="EJ88" s="305"/>
      <c r="EK88" s="306"/>
    </row>
    <row r="89" spans="1:141" s="3" customFormat="1" ht="13.5" customHeight="1" x14ac:dyDescent="0.2">
      <c r="A89" s="311" t="s">
        <v>708</v>
      </c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7" t="s">
        <v>827</v>
      </c>
      <c r="S89" s="318"/>
      <c r="T89" s="318"/>
      <c r="U89" s="318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5"/>
      <c r="BW89" s="305"/>
      <c r="BX89" s="305"/>
      <c r="BY89" s="305"/>
      <c r="BZ89" s="305"/>
      <c r="CA89" s="305"/>
      <c r="CB89" s="305"/>
      <c r="CC89" s="305"/>
      <c r="CD89" s="305"/>
      <c r="CE89" s="305"/>
      <c r="CF89" s="305"/>
      <c r="CG89" s="305"/>
      <c r="CH89" s="305"/>
      <c r="CI89" s="305"/>
      <c r="CJ89" s="305"/>
      <c r="CK89" s="305"/>
      <c r="CL89" s="305"/>
      <c r="CM89" s="305"/>
      <c r="CN89" s="305"/>
      <c r="CO89" s="305"/>
      <c r="CP89" s="305"/>
      <c r="CQ89" s="305"/>
      <c r="CR89" s="305"/>
      <c r="CS89" s="305"/>
      <c r="CT89" s="305"/>
      <c r="CU89" s="305"/>
      <c r="CV89" s="305"/>
      <c r="CW89" s="305"/>
      <c r="CX89" s="305"/>
      <c r="CY89" s="305"/>
      <c r="CZ89" s="305"/>
      <c r="DA89" s="305"/>
      <c r="DB89" s="305"/>
      <c r="DC89" s="305"/>
      <c r="DD89" s="305"/>
      <c r="DE89" s="305"/>
      <c r="DF89" s="305"/>
      <c r="DG89" s="305"/>
      <c r="DH89" s="305"/>
      <c r="DI89" s="305"/>
      <c r="DJ89" s="305"/>
      <c r="DK89" s="305"/>
      <c r="DL89" s="305"/>
      <c r="DM89" s="305"/>
      <c r="DN89" s="305"/>
      <c r="DO89" s="305"/>
      <c r="DP89" s="305"/>
      <c r="DQ89" s="305"/>
      <c r="DR89" s="305"/>
      <c r="DS89" s="305"/>
      <c r="DT89" s="305"/>
      <c r="DU89" s="305"/>
      <c r="DV89" s="305"/>
      <c r="DW89" s="305"/>
      <c r="DX89" s="305"/>
      <c r="DY89" s="305"/>
      <c r="DZ89" s="305"/>
      <c r="EA89" s="305"/>
      <c r="EB89" s="305"/>
      <c r="EC89" s="305"/>
      <c r="ED89" s="305"/>
      <c r="EE89" s="305"/>
      <c r="EF89" s="305"/>
      <c r="EG89" s="305"/>
      <c r="EH89" s="305"/>
      <c r="EI89" s="305"/>
      <c r="EJ89" s="305"/>
      <c r="EK89" s="306"/>
    </row>
    <row r="90" spans="1:141" s="3" customFormat="1" ht="13.5" customHeight="1" x14ac:dyDescent="0.2">
      <c r="A90" s="311" t="s">
        <v>709</v>
      </c>
      <c r="B90" s="311"/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7" t="s">
        <v>828</v>
      </c>
      <c r="S90" s="318"/>
      <c r="T90" s="318"/>
      <c r="U90" s="318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  <c r="BH90" s="305"/>
      <c r="BI90" s="305"/>
      <c r="BJ90" s="305"/>
      <c r="BK90" s="305"/>
      <c r="BL90" s="305"/>
      <c r="BM90" s="305"/>
      <c r="BN90" s="305"/>
      <c r="BO90" s="305"/>
      <c r="BP90" s="305"/>
      <c r="BQ90" s="305"/>
      <c r="BR90" s="305"/>
      <c r="BS90" s="305"/>
      <c r="BT90" s="305"/>
      <c r="BU90" s="305"/>
      <c r="BV90" s="305"/>
      <c r="BW90" s="305"/>
      <c r="BX90" s="305"/>
      <c r="BY90" s="305"/>
      <c r="BZ90" s="305"/>
      <c r="CA90" s="305"/>
      <c r="CB90" s="305"/>
      <c r="CC90" s="305"/>
      <c r="CD90" s="305"/>
      <c r="CE90" s="305"/>
      <c r="CF90" s="305"/>
      <c r="CG90" s="305"/>
      <c r="CH90" s="305"/>
      <c r="CI90" s="305"/>
      <c r="CJ90" s="305"/>
      <c r="CK90" s="305"/>
      <c r="CL90" s="305"/>
      <c r="CM90" s="305"/>
      <c r="CN90" s="305"/>
      <c r="CO90" s="305"/>
      <c r="CP90" s="305"/>
      <c r="CQ90" s="305"/>
      <c r="CR90" s="305"/>
      <c r="CS90" s="305"/>
      <c r="CT90" s="305"/>
      <c r="CU90" s="305"/>
      <c r="CV90" s="305"/>
      <c r="CW90" s="305"/>
      <c r="CX90" s="305"/>
      <c r="CY90" s="305"/>
      <c r="CZ90" s="305"/>
      <c r="DA90" s="305"/>
      <c r="DB90" s="305"/>
      <c r="DC90" s="305"/>
      <c r="DD90" s="305"/>
      <c r="DE90" s="305"/>
      <c r="DF90" s="305"/>
      <c r="DG90" s="305"/>
      <c r="DH90" s="305"/>
      <c r="DI90" s="305"/>
      <c r="DJ90" s="305"/>
      <c r="DK90" s="305"/>
      <c r="DL90" s="305"/>
      <c r="DM90" s="305"/>
      <c r="DN90" s="305"/>
      <c r="DO90" s="305"/>
      <c r="DP90" s="305"/>
      <c r="DQ90" s="305"/>
      <c r="DR90" s="305"/>
      <c r="DS90" s="305"/>
      <c r="DT90" s="305"/>
      <c r="DU90" s="305"/>
      <c r="DV90" s="305"/>
      <c r="DW90" s="305"/>
      <c r="DX90" s="305"/>
      <c r="DY90" s="305"/>
      <c r="DZ90" s="305"/>
      <c r="EA90" s="305"/>
      <c r="EB90" s="305"/>
      <c r="EC90" s="305"/>
      <c r="ED90" s="305"/>
      <c r="EE90" s="305"/>
      <c r="EF90" s="305"/>
      <c r="EG90" s="305"/>
      <c r="EH90" s="305"/>
      <c r="EI90" s="305"/>
      <c r="EJ90" s="305"/>
      <c r="EK90" s="306"/>
    </row>
    <row r="91" spans="1:141" s="3" customFormat="1" ht="13.5" customHeight="1" x14ac:dyDescent="0.2">
      <c r="A91" s="311" t="s">
        <v>710</v>
      </c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7" t="s">
        <v>829</v>
      </c>
      <c r="S91" s="318"/>
      <c r="T91" s="318"/>
      <c r="U91" s="318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  <c r="BH91" s="305"/>
      <c r="BI91" s="305"/>
      <c r="BJ91" s="305"/>
      <c r="BK91" s="305"/>
      <c r="BL91" s="305"/>
      <c r="BM91" s="305"/>
      <c r="BN91" s="305"/>
      <c r="BO91" s="305"/>
      <c r="BP91" s="305"/>
      <c r="BQ91" s="305"/>
      <c r="BR91" s="305"/>
      <c r="BS91" s="305"/>
      <c r="BT91" s="305"/>
      <c r="BU91" s="305"/>
      <c r="BV91" s="305"/>
      <c r="BW91" s="305"/>
      <c r="BX91" s="305"/>
      <c r="BY91" s="305"/>
      <c r="BZ91" s="305"/>
      <c r="CA91" s="305"/>
      <c r="CB91" s="305"/>
      <c r="CC91" s="305"/>
      <c r="CD91" s="305"/>
      <c r="CE91" s="305"/>
      <c r="CF91" s="305"/>
      <c r="CG91" s="305"/>
      <c r="CH91" s="305"/>
      <c r="CI91" s="305"/>
      <c r="CJ91" s="305"/>
      <c r="CK91" s="305"/>
      <c r="CL91" s="305"/>
      <c r="CM91" s="305"/>
      <c r="CN91" s="305"/>
      <c r="CO91" s="305"/>
      <c r="CP91" s="305"/>
      <c r="CQ91" s="305"/>
      <c r="CR91" s="305"/>
      <c r="CS91" s="305"/>
      <c r="CT91" s="305"/>
      <c r="CU91" s="305"/>
      <c r="CV91" s="305"/>
      <c r="CW91" s="305"/>
      <c r="CX91" s="305"/>
      <c r="CY91" s="305"/>
      <c r="CZ91" s="305"/>
      <c r="DA91" s="305"/>
      <c r="DB91" s="305"/>
      <c r="DC91" s="305"/>
      <c r="DD91" s="305"/>
      <c r="DE91" s="305"/>
      <c r="DF91" s="305"/>
      <c r="DG91" s="305"/>
      <c r="DH91" s="305"/>
      <c r="DI91" s="305"/>
      <c r="DJ91" s="305"/>
      <c r="DK91" s="305"/>
      <c r="DL91" s="305"/>
      <c r="DM91" s="305"/>
      <c r="DN91" s="305"/>
      <c r="DO91" s="305"/>
      <c r="DP91" s="305"/>
      <c r="DQ91" s="305"/>
      <c r="DR91" s="305"/>
      <c r="DS91" s="305"/>
      <c r="DT91" s="305"/>
      <c r="DU91" s="305"/>
      <c r="DV91" s="305"/>
      <c r="DW91" s="305"/>
      <c r="DX91" s="305"/>
      <c r="DY91" s="305"/>
      <c r="DZ91" s="305"/>
      <c r="EA91" s="305"/>
      <c r="EB91" s="305"/>
      <c r="EC91" s="305"/>
      <c r="ED91" s="305"/>
      <c r="EE91" s="305"/>
      <c r="EF91" s="305"/>
      <c r="EG91" s="305"/>
      <c r="EH91" s="305"/>
      <c r="EI91" s="305"/>
      <c r="EJ91" s="305"/>
      <c r="EK91" s="306"/>
    </row>
    <row r="92" spans="1:141" s="3" customFormat="1" ht="11.25" x14ac:dyDescent="0.2">
      <c r="A92" s="310" t="s">
        <v>809</v>
      </c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7" t="s">
        <v>830</v>
      </c>
      <c r="S92" s="318"/>
      <c r="T92" s="318"/>
      <c r="U92" s="318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5"/>
      <c r="BX92" s="305"/>
      <c r="BY92" s="305"/>
      <c r="BZ92" s="305"/>
      <c r="CA92" s="305"/>
      <c r="CB92" s="305"/>
      <c r="CC92" s="305"/>
      <c r="CD92" s="305"/>
      <c r="CE92" s="305"/>
      <c r="CF92" s="305"/>
      <c r="CG92" s="305"/>
      <c r="CH92" s="305"/>
      <c r="CI92" s="305"/>
      <c r="CJ92" s="305"/>
      <c r="CK92" s="305"/>
      <c r="CL92" s="305"/>
      <c r="CM92" s="305"/>
      <c r="CN92" s="305"/>
      <c r="CO92" s="305"/>
      <c r="CP92" s="305"/>
      <c r="CQ92" s="305"/>
      <c r="CR92" s="305"/>
      <c r="CS92" s="305"/>
      <c r="CT92" s="305"/>
      <c r="CU92" s="305"/>
      <c r="CV92" s="305"/>
      <c r="CW92" s="305"/>
      <c r="CX92" s="305"/>
      <c r="CY92" s="305"/>
      <c r="CZ92" s="305"/>
      <c r="DA92" s="305"/>
      <c r="DB92" s="305"/>
      <c r="DC92" s="305"/>
      <c r="DD92" s="305"/>
      <c r="DE92" s="305"/>
      <c r="DF92" s="305"/>
      <c r="DG92" s="305"/>
      <c r="DH92" s="305"/>
      <c r="DI92" s="305"/>
      <c r="DJ92" s="305"/>
      <c r="DK92" s="305"/>
      <c r="DL92" s="305"/>
      <c r="DM92" s="305"/>
      <c r="DN92" s="305"/>
      <c r="DO92" s="305"/>
      <c r="DP92" s="305"/>
      <c r="DQ92" s="305"/>
      <c r="DR92" s="305"/>
      <c r="DS92" s="305"/>
      <c r="DT92" s="305"/>
      <c r="DU92" s="305"/>
      <c r="DV92" s="305"/>
      <c r="DW92" s="305"/>
      <c r="DX92" s="305"/>
      <c r="DY92" s="305"/>
      <c r="DZ92" s="305"/>
      <c r="EA92" s="305"/>
      <c r="EB92" s="305"/>
      <c r="EC92" s="305"/>
      <c r="ED92" s="305"/>
      <c r="EE92" s="305"/>
      <c r="EF92" s="305"/>
      <c r="EG92" s="305"/>
      <c r="EH92" s="305"/>
      <c r="EI92" s="305"/>
      <c r="EJ92" s="305"/>
      <c r="EK92" s="306"/>
    </row>
    <row r="93" spans="1:141" s="3" customFormat="1" ht="11.25" x14ac:dyDescent="0.2">
      <c r="A93" s="311" t="s">
        <v>810</v>
      </c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7"/>
      <c r="S93" s="318"/>
      <c r="T93" s="318"/>
      <c r="U93" s="318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  <c r="BH93" s="305"/>
      <c r="BI93" s="305"/>
      <c r="BJ93" s="305"/>
      <c r="BK93" s="305"/>
      <c r="BL93" s="305"/>
      <c r="BM93" s="305"/>
      <c r="BN93" s="305"/>
      <c r="BO93" s="305"/>
      <c r="BP93" s="305"/>
      <c r="BQ93" s="305"/>
      <c r="BR93" s="305"/>
      <c r="BS93" s="305"/>
      <c r="BT93" s="305"/>
      <c r="BU93" s="305"/>
      <c r="BV93" s="305"/>
      <c r="BW93" s="305"/>
      <c r="BX93" s="305"/>
      <c r="BY93" s="305"/>
      <c r="BZ93" s="305"/>
      <c r="CA93" s="305"/>
      <c r="CB93" s="305"/>
      <c r="CC93" s="305"/>
      <c r="CD93" s="305"/>
      <c r="CE93" s="305"/>
      <c r="CF93" s="305"/>
      <c r="CG93" s="305"/>
      <c r="CH93" s="305"/>
      <c r="CI93" s="305"/>
      <c r="CJ93" s="305"/>
      <c r="CK93" s="305"/>
      <c r="CL93" s="305"/>
      <c r="CM93" s="305"/>
      <c r="CN93" s="305"/>
      <c r="CO93" s="305"/>
      <c r="CP93" s="305"/>
      <c r="CQ93" s="305"/>
      <c r="CR93" s="305"/>
      <c r="CS93" s="305"/>
      <c r="CT93" s="305"/>
      <c r="CU93" s="305"/>
      <c r="CV93" s="305"/>
      <c r="CW93" s="305"/>
      <c r="CX93" s="305"/>
      <c r="CY93" s="305"/>
      <c r="CZ93" s="305"/>
      <c r="DA93" s="305"/>
      <c r="DB93" s="305"/>
      <c r="DC93" s="305"/>
      <c r="DD93" s="305"/>
      <c r="DE93" s="305"/>
      <c r="DF93" s="305"/>
      <c r="DG93" s="305"/>
      <c r="DH93" s="305"/>
      <c r="DI93" s="305"/>
      <c r="DJ93" s="305"/>
      <c r="DK93" s="305"/>
      <c r="DL93" s="305"/>
      <c r="DM93" s="305"/>
      <c r="DN93" s="305"/>
      <c r="DO93" s="305"/>
      <c r="DP93" s="305"/>
      <c r="DQ93" s="305"/>
      <c r="DR93" s="305"/>
      <c r="DS93" s="305"/>
      <c r="DT93" s="305"/>
      <c r="DU93" s="305"/>
      <c r="DV93" s="305"/>
      <c r="DW93" s="305"/>
      <c r="DX93" s="305"/>
      <c r="DY93" s="305"/>
      <c r="DZ93" s="305"/>
      <c r="EA93" s="305"/>
      <c r="EB93" s="305"/>
      <c r="EC93" s="305"/>
      <c r="ED93" s="305"/>
      <c r="EE93" s="305"/>
      <c r="EF93" s="305"/>
      <c r="EG93" s="305"/>
      <c r="EH93" s="305"/>
      <c r="EI93" s="305"/>
      <c r="EJ93" s="305"/>
      <c r="EK93" s="306"/>
    </row>
    <row r="94" spans="1:141" s="3" customFormat="1" ht="11.25" x14ac:dyDescent="0.2">
      <c r="A94" s="309" t="s">
        <v>811</v>
      </c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17" t="s">
        <v>831</v>
      </c>
      <c r="S94" s="318"/>
      <c r="T94" s="318"/>
      <c r="U94" s="318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05"/>
      <c r="BT94" s="305"/>
      <c r="BU94" s="305"/>
      <c r="BV94" s="305"/>
      <c r="BW94" s="305"/>
      <c r="BX94" s="305"/>
      <c r="BY94" s="305"/>
      <c r="BZ94" s="305"/>
      <c r="CA94" s="305"/>
      <c r="CB94" s="305"/>
      <c r="CC94" s="305"/>
      <c r="CD94" s="305"/>
      <c r="CE94" s="305"/>
      <c r="CF94" s="305"/>
      <c r="CG94" s="305"/>
      <c r="CH94" s="305"/>
      <c r="CI94" s="305"/>
      <c r="CJ94" s="305"/>
      <c r="CK94" s="305"/>
      <c r="CL94" s="305"/>
      <c r="CM94" s="305"/>
      <c r="CN94" s="305"/>
      <c r="CO94" s="305"/>
      <c r="CP94" s="305"/>
      <c r="CQ94" s="305"/>
      <c r="CR94" s="305"/>
      <c r="CS94" s="305"/>
      <c r="CT94" s="305"/>
      <c r="CU94" s="305"/>
      <c r="CV94" s="305"/>
      <c r="CW94" s="305"/>
      <c r="CX94" s="305"/>
      <c r="CY94" s="305"/>
      <c r="CZ94" s="305"/>
      <c r="DA94" s="305"/>
      <c r="DB94" s="305"/>
      <c r="DC94" s="305"/>
      <c r="DD94" s="305"/>
      <c r="DE94" s="305"/>
      <c r="DF94" s="305"/>
      <c r="DG94" s="305"/>
      <c r="DH94" s="305"/>
      <c r="DI94" s="305"/>
      <c r="DJ94" s="305"/>
      <c r="DK94" s="305"/>
      <c r="DL94" s="305"/>
      <c r="DM94" s="305"/>
      <c r="DN94" s="305"/>
      <c r="DO94" s="305"/>
      <c r="DP94" s="305"/>
      <c r="DQ94" s="305"/>
      <c r="DR94" s="305"/>
      <c r="DS94" s="305"/>
      <c r="DT94" s="305"/>
      <c r="DU94" s="305"/>
      <c r="DV94" s="305"/>
      <c r="DW94" s="305"/>
      <c r="DX94" s="305"/>
      <c r="DY94" s="305"/>
      <c r="DZ94" s="305"/>
      <c r="EA94" s="305"/>
      <c r="EB94" s="305"/>
      <c r="EC94" s="305"/>
      <c r="ED94" s="305"/>
      <c r="EE94" s="305"/>
      <c r="EF94" s="305"/>
      <c r="EG94" s="305"/>
      <c r="EH94" s="305"/>
      <c r="EI94" s="305"/>
      <c r="EJ94" s="305"/>
      <c r="EK94" s="306"/>
    </row>
    <row r="95" spans="1:141" s="3" customFormat="1" ht="11.25" x14ac:dyDescent="0.2">
      <c r="A95" s="310" t="s">
        <v>812</v>
      </c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7"/>
      <c r="S95" s="318"/>
      <c r="T95" s="318"/>
      <c r="U95" s="318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  <c r="BH95" s="305"/>
      <c r="BI95" s="305"/>
      <c r="BJ95" s="305"/>
      <c r="BK95" s="305"/>
      <c r="BL95" s="305"/>
      <c r="BM95" s="305"/>
      <c r="BN95" s="305"/>
      <c r="BO95" s="305"/>
      <c r="BP95" s="305"/>
      <c r="BQ95" s="305"/>
      <c r="BR95" s="305"/>
      <c r="BS95" s="305"/>
      <c r="BT95" s="305"/>
      <c r="BU95" s="305"/>
      <c r="BV95" s="305"/>
      <c r="BW95" s="305"/>
      <c r="BX95" s="305"/>
      <c r="BY95" s="305"/>
      <c r="BZ95" s="305"/>
      <c r="CA95" s="305"/>
      <c r="CB95" s="305"/>
      <c r="CC95" s="305"/>
      <c r="CD95" s="305"/>
      <c r="CE95" s="305"/>
      <c r="CF95" s="305"/>
      <c r="CG95" s="305"/>
      <c r="CH95" s="305"/>
      <c r="CI95" s="305"/>
      <c r="CJ95" s="305"/>
      <c r="CK95" s="305"/>
      <c r="CL95" s="305"/>
      <c r="CM95" s="305"/>
      <c r="CN95" s="305"/>
      <c r="CO95" s="305"/>
      <c r="CP95" s="305"/>
      <c r="CQ95" s="305"/>
      <c r="CR95" s="305"/>
      <c r="CS95" s="305"/>
      <c r="CT95" s="305"/>
      <c r="CU95" s="305"/>
      <c r="CV95" s="305"/>
      <c r="CW95" s="305"/>
      <c r="CX95" s="305"/>
      <c r="CY95" s="305"/>
      <c r="CZ95" s="305"/>
      <c r="DA95" s="305"/>
      <c r="DB95" s="305"/>
      <c r="DC95" s="305"/>
      <c r="DD95" s="305"/>
      <c r="DE95" s="305"/>
      <c r="DF95" s="305"/>
      <c r="DG95" s="305"/>
      <c r="DH95" s="305"/>
      <c r="DI95" s="305"/>
      <c r="DJ95" s="305"/>
      <c r="DK95" s="305"/>
      <c r="DL95" s="305"/>
      <c r="DM95" s="305"/>
      <c r="DN95" s="305"/>
      <c r="DO95" s="305"/>
      <c r="DP95" s="305"/>
      <c r="DQ95" s="305"/>
      <c r="DR95" s="305"/>
      <c r="DS95" s="305"/>
      <c r="DT95" s="305"/>
      <c r="DU95" s="305"/>
      <c r="DV95" s="305"/>
      <c r="DW95" s="305"/>
      <c r="DX95" s="305"/>
      <c r="DY95" s="305"/>
      <c r="DZ95" s="305"/>
      <c r="EA95" s="305"/>
      <c r="EB95" s="305"/>
      <c r="EC95" s="305"/>
      <c r="ED95" s="305"/>
      <c r="EE95" s="305"/>
      <c r="EF95" s="305"/>
      <c r="EG95" s="305"/>
      <c r="EH95" s="305"/>
      <c r="EI95" s="305"/>
      <c r="EJ95" s="305"/>
      <c r="EK95" s="306"/>
    </row>
    <row r="96" spans="1:141" s="3" customFormat="1" ht="11.25" x14ac:dyDescent="0.2">
      <c r="A96" s="310" t="s">
        <v>813</v>
      </c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7"/>
      <c r="S96" s="318"/>
      <c r="T96" s="318"/>
      <c r="U96" s="318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  <c r="BH96" s="305"/>
      <c r="BI96" s="305"/>
      <c r="BJ96" s="305"/>
      <c r="BK96" s="305"/>
      <c r="BL96" s="305"/>
      <c r="BM96" s="305"/>
      <c r="BN96" s="305"/>
      <c r="BO96" s="305"/>
      <c r="BP96" s="305"/>
      <c r="BQ96" s="305"/>
      <c r="BR96" s="305"/>
      <c r="BS96" s="305"/>
      <c r="BT96" s="305"/>
      <c r="BU96" s="305"/>
      <c r="BV96" s="305"/>
      <c r="BW96" s="305"/>
      <c r="BX96" s="305"/>
      <c r="BY96" s="305"/>
      <c r="BZ96" s="305"/>
      <c r="CA96" s="305"/>
      <c r="CB96" s="305"/>
      <c r="CC96" s="305"/>
      <c r="CD96" s="305"/>
      <c r="CE96" s="305"/>
      <c r="CF96" s="305"/>
      <c r="CG96" s="305"/>
      <c r="CH96" s="305"/>
      <c r="CI96" s="305"/>
      <c r="CJ96" s="305"/>
      <c r="CK96" s="305"/>
      <c r="CL96" s="305"/>
      <c r="CM96" s="305"/>
      <c r="CN96" s="305"/>
      <c r="CO96" s="305"/>
      <c r="CP96" s="305"/>
      <c r="CQ96" s="305"/>
      <c r="CR96" s="305"/>
      <c r="CS96" s="305"/>
      <c r="CT96" s="305"/>
      <c r="CU96" s="305"/>
      <c r="CV96" s="305"/>
      <c r="CW96" s="305"/>
      <c r="CX96" s="305"/>
      <c r="CY96" s="305"/>
      <c r="CZ96" s="305"/>
      <c r="DA96" s="305"/>
      <c r="DB96" s="305"/>
      <c r="DC96" s="305"/>
      <c r="DD96" s="305"/>
      <c r="DE96" s="305"/>
      <c r="DF96" s="305"/>
      <c r="DG96" s="305"/>
      <c r="DH96" s="305"/>
      <c r="DI96" s="305"/>
      <c r="DJ96" s="305"/>
      <c r="DK96" s="305"/>
      <c r="DL96" s="305"/>
      <c r="DM96" s="305"/>
      <c r="DN96" s="305"/>
      <c r="DO96" s="305"/>
      <c r="DP96" s="305"/>
      <c r="DQ96" s="305"/>
      <c r="DR96" s="305"/>
      <c r="DS96" s="305"/>
      <c r="DT96" s="305"/>
      <c r="DU96" s="305"/>
      <c r="DV96" s="305"/>
      <c r="DW96" s="305"/>
      <c r="DX96" s="305"/>
      <c r="DY96" s="305"/>
      <c r="DZ96" s="305"/>
      <c r="EA96" s="305"/>
      <c r="EB96" s="305"/>
      <c r="EC96" s="305"/>
      <c r="ED96" s="305"/>
      <c r="EE96" s="305"/>
      <c r="EF96" s="305"/>
      <c r="EG96" s="305"/>
      <c r="EH96" s="305"/>
      <c r="EI96" s="305"/>
      <c r="EJ96" s="305"/>
      <c r="EK96" s="306"/>
    </row>
    <row r="97" spans="1:141" s="3" customFormat="1" ht="11.25" x14ac:dyDescent="0.2">
      <c r="A97" s="311" t="s">
        <v>814</v>
      </c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7"/>
      <c r="S97" s="318"/>
      <c r="T97" s="318"/>
      <c r="U97" s="318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5"/>
      <c r="BT97" s="305"/>
      <c r="BU97" s="305"/>
      <c r="BV97" s="305"/>
      <c r="BW97" s="305"/>
      <c r="BX97" s="305"/>
      <c r="BY97" s="305"/>
      <c r="BZ97" s="305"/>
      <c r="CA97" s="305"/>
      <c r="CB97" s="305"/>
      <c r="CC97" s="305"/>
      <c r="CD97" s="305"/>
      <c r="CE97" s="305"/>
      <c r="CF97" s="305"/>
      <c r="CG97" s="305"/>
      <c r="CH97" s="305"/>
      <c r="CI97" s="305"/>
      <c r="CJ97" s="305"/>
      <c r="CK97" s="305"/>
      <c r="CL97" s="305"/>
      <c r="CM97" s="305"/>
      <c r="CN97" s="305"/>
      <c r="CO97" s="305"/>
      <c r="CP97" s="305"/>
      <c r="CQ97" s="305"/>
      <c r="CR97" s="305"/>
      <c r="CS97" s="305"/>
      <c r="CT97" s="305"/>
      <c r="CU97" s="305"/>
      <c r="CV97" s="305"/>
      <c r="CW97" s="305"/>
      <c r="CX97" s="305"/>
      <c r="CY97" s="305"/>
      <c r="CZ97" s="305"/>
      <c r="DA97" s="305"/>
      <c r="DB97" s="305"/>
      <c r="DC97" s="305"/>
      <c r="DD97" s="305"/>
      <c r="DE97" s="305"/>
      <c r="DF97" s="305"/>
      <c r="DG97" s="305"/>
      <c r="DH97" s="305"/>
      <c r="DI97" s="305"/>
      <c r="DJ97" s="305"/>
      <c r="DK97" s="305"/>
      <c r="DL97" s="305"/>
      <c r="DM97" s="305"/>
      <c r="DN97" s="305"/>
      <c r="DO97" s="305"/>
      <c r="DP97" s="305"/>
      <c r="DQ97" s="305"/>
      <c r="DR97" s="305"/>
      <c r="DS97" s="305"/>
      <c r="DT97" s="305"/>
      <c r="DU97" s="305"/>
      <c r="DV97" s="305"/>
      <c r="DW97" s="305"/>
      <c r="DX97" s="305"/>
      <c r="DY97" s="305"/>
      <c r="DZ97" s="305"/>
      <c r="EA97" s="305"/>
      <c r="EB97" s="305"/>
      <c r="EC97" s="305"/>
      <c r="ED97" s="305"/>
      <c r="EE97" s="305"/>
      <c r="EF97" s="305"/>
      <c r="EG97" s="305"/>
      <c r="EH97" s="305"/>
      <c r="EI97" s="305"/>
      <c r="EJ97" s="305"/>
      <c r="EK97" s="306"/>
    </row>
    <row r="98" spans="1:141" s="3" customFormat="1" ht="13.5" customHeight="1" thickBot="1" x14ac:dyDescent="0.25">
      <c r="A98" s="332" t="s">
        <v>42</v>
      </c>
      <c r="B98" s="332"/>
      <c r="C98" s="332"/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3" t="s">
        <v>46</v>
      </c>
      <c r="S98" s="334"/>
      <c r="T98" s="334"/>
      <c r="U98" s="334"/>
      <c r="V98" s="335">
        <v>1</v>
      </c>
      <c r="W98" s="335"/>
      <c r="X98" s="335"/>
      <c r="Y98" s="335"/>
      <c r="Z98" s="335"/>
      <c r="AA98" s="335">
        <v>1</v>
      </c>
      <c r="AB98" s="335"/>
      <c r="AC98" s="335"/>
      <c r="AD98" s="335"/>
      <c r="AE98" s="335"/>
      <c r="AF98" s="335">
        <v>1</v>
      </c>
      <c r="AG98" s="335"/>
      <c r="AH98" s="335"/>
      <c r="AI98" s="335"/>
      <c r="AJ98" s="335"/>
      <c r="AK98" s="335">
        <v>1</v>
      </c>
      <c r="AL98" s="335"/>
      <c r="AM98" s="335"/>
      <c r="AN98" s="335"/>
      <c r="AO98" s="335"/>
      <c r="AP98" s="331"/>
      <c r="AQ98" s="331"/>
      <c r="AR98" s="331"/>
      <c r="AS98" s="331"/>
      <c r="AT98" s="331"/>
      <c r="AU98" s="331"/>
      <c r="AV98" s="331"/>
      <c r="AW98" s="331"/>
      <c r="AX98" s="331"/>
      <c r="AY98" s="331"/>
      <c r="AZ98" s="331"/>
      <c r="BA98" s="331"/>
      <c r="BB98" s="331"/>
      <c r="BC98" s="331"/>
      <c r="BD98" s="331"/>
      <c r="BE98" s="331"/>
      <c r="BF98" s="331"/>
      <c r="BG98" s="331"/>
      <c r="BH98" s="331"/>
      <c r="BI98" s="331"/>
      <c r="BJ98" s="335">
        <v>1</v>
      </c>
      <c r="BK98" s="335"/>
      <c r="BL98" s="335"/>
      <c r="BM98" s="335"/>
      <c r="BN98" s="335"/>
      <c r="BO98" s="335">
        <v>1</v>
      </c>
      <c r="BP98" s="335"/>
      <c r="BQ98" s="335"/>
      <c r="BR98" s="335"/>
      <c r="BS98" s="335"/>
      <c r="BT98" s="335">
        <v>1</v>
      </c>
      <c r="BU98" s="335"/>
      <c r="BV98" s="335"/>
      <c r="BW98" s="335"/>
      <c r="BX98" s="335"/>
      <c r="BY98" s="335">
        <v>1</v>
      </c>
      <c r="BZ98" s="335"/>
      <c r="CA98" s="335"/>
      <c r="CB98" s="335"/>
      <c r="CC98" s="335"/>
      <c r="CD98" s="331"/>
      <c r="CE98" s="331"/>
      <c r="CF98" s="331"/>
      <c r="CG98" s="331"/>
      <c r="CH98" s="331"/>
      <c r="CI98" s="331"/>
      <c r="CJ98" s="331"/>
      <c r="CK98" s="331"/>
      <c r="CL98" s="331"/>
      <c r="CM98" s="331"/>
      <c r="CN98" s="331"/>
      <c r="CO98" s="331"/>
      <c r="CP98" s="331"/>
      <c r="CQ98" s="331"/>
      <c r="CR98" s="331"/>
      <c r="CS98" s="331"/>
      <c r="CT98" s="331"/>
      <c r="CU98" s="331"/>
      <c r="CV98" s="331"/>
      <c r="CW98" s="331"/>
      <c r="CX98" s="331"/>
      <c r="CY98" s="331"/>
      <c r="CZ98" s="331"/>
      <c r="DA98" s="331"/>
      <c r="DB98" s="331"/>
      <c r="DC98" s="331"/>
      <c r="DD98" s="331"/>
      <c r="DE98" s="331"/>
      <c r="DF98" s="331"/>
      <c r="DG98" s="331"/>
      <c r="DH98" s="331"/>
      <c r="DI98" s="331"/>
      <c r="DJ98" s="331"/>
      <c r="DK98" s="331"/>
      <c r="DL98" s="331"/>
      <c r="DM98" s="331"/>
      <c r="DN98" s="331"/>
      <c r="DO98" s="331"/>
      <c r="DP98" s="331"/>
      <c r="DQ98" s="331"/>
      <c r="DR98" s="331"/>
      <c r="DS98" s="331"/>
      <c r="DT98" s="331"/>
      <c r="DU98" s="331"/>
      <c r="DV98" s="331"/>
      <c r="DW98" s="331"/>
      <c r="DX98" s="331"/>
      <c r="DY98" s="331"/>
      <c r="DZ98" s="331"/>
      <c r="EA98" s="331"/>
      <c r="EB98" s="331"/>
      <c r="EC98" s="331"/>
      <c r="ED98" s="331"/>
      <c r="EE98" s="331"/>
      <c r="EF98" s="331"/>
      <c r="EG98" s="331"/>
      <c r="EH98" s="331"/>
      <c r="EI98" s="331"/>
      <c r="EJ98" s="331"/>
      <c r="EK98" s="336"/>
    </row>
    <row r="100" spans="1:14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41" s="38" customFormat="1" ht="12" customHeight="1" x14ac:dyDescent="0.2">
      <c r="A101" s="42" t="s">
        <v>815</v>
      </c>
    </row>
  </sheetData>
  <mergeCells count="1325"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P86"/>
  <sheetViews>
    <sheetView topLeftCell="C1" workbookViewId="0">
      <selection activeCell="BB44" sqref="BB44:BI45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6.5" customHeight="1" x14ac:dyDescent="0.25">
      <c r="A1" s="145" t="s">
        <v>832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</row>
    <row r="2" spans="1:141" s="25" customFormat="1" ht="8.25" x14ac:dyDescent="0.15"/>
    <row r="3" spans="1:141" s="28" customFormat="1" ht="12.75" x14ac:dyDescent="0.2">
      <c r="A3" s="158" t="s">
        <v>99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32" t="s">
        <v>22</v>
      </c>
      <c r="AG3" s="158"/>
      <c r="AH3" s="158"/>
      <c r="AI3" s="158"/>
      <c r="AJ3" s="144"/>
      <c r="AK3" s="159" t="s">
        <v>833</v>
      </c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</row>
    <row r="4" spans="1:141" s="28" customFormat="1" ht="12.75" x14ac:dyDescent="0.2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139" t="s">
        <v>25</v>
      </c>
      <c r="AG4" s="160"/>
      <c r="AH4" s="160"/>
      <c r="AI4" s="160"/>
      <c r="AJ4" s="143"/>
      <c r="AK4" s="132" t="s">
        <v>32</v>
      </c>
      <c r="AL4" s="158"/>
      <c r="AM4" s="158"/>
      <c r="AN4" s="158"/>
      <c r="AO4" s="158"/>
      <c r="AP4" s="158"/>
      <c r="AQ4" s="158"/>
      <c r="AR4" s="158"/>
      <c r="AS4" s="144"/>
      <c r="AT4" s="159" t="s">
        <v>139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</row>
    <row r="5" spans="1:141" s="28" customFormat="1" ht="12.75" x14ac:dyDescent="0.2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139"/>
      <c r="AG5" s="160"/>
      <c r="AH5" s="160"/>
      <c r="AI5" s="160"/>
      <c r="AJ5" s="143"/>
      <c r="AK5" s="139" t="s">
        <v>618</v>
      </c>
      <c r="AL5" s="160"/>
      <c r="AM5" s="160"/>
      <c r="AN5" s="160"/>
      <c r="AO5" s="160"/>
      <c r="AP5" s="160"/>
      <c r="AQ5" s="160"/>
      <c r="AR5" s="160"/>
      <c r="AS5" s="143"/>
      <c r="AT5" s="158" t="s">
        <v>834</v>
      </c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44"/>
      <c r="CP5" s="132" t="s">
        <v>835</v>
      </c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44"/>
      <c r="DF5" s="132" t="s">
        <v>836</v>
      </c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44"/>
      <c r="ED5" s="213" t="s">
        <v>837</v>
      </c>
      <c r="EE5" s="213"/>
      <c r="EF5" s="213"/>
      <c r="EG5" s="213"/>
      <c r="EH5" s="213"/>
      <c r="EI5" s="213"/>
      <c r="EJ5" s="213"/>
      <c r="EK5" s="213"/>
    </row>
    <row r="6" spans="1:141" s="28" customFormat="1" ht="12.75" x14ac:dyDescent="0.2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139"/>
      <c r="AG6" s="160"/>
      <c r="AH6" s="160"/>
      <c r="AI6" s="160"/>
      <c r="AJ6" s="143"/>
      <c r="AK6" s="139" t="s">
        <v>619</v>
      </c>
      <c r="AL6" s="160"/>
      <c r="AM6" s="160"/>
      <c r="AN6" s="160"/>
      <c r="AO6" s="160"/>
      <c r="AP6" s="160"/>
      <c r="AQ6" s="160"/>
      <c r="AR6" s="160"/>
      <c r="AS6" s="143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40"/>
      <c r="CP6" s="142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40"/>
      <c r="DF6" s="142" t="s">
        <v>641</v>
      </c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40"/>
      <c r="ED6" s="213" t="s">
        <v>838</v>
      </c>
      <c r="EE6" s="213"/>
      <c r="EF6" s="213"/>
      <c r="EG6" s="213"/>
      <c r="EH6" s="213"/>
      <c r="EI6" s="213"/>
      <c r="EJ6" s="213"/>
      <c r="EK6" s="213"/>
    </row>
    <row r="7" spans="1:141" s="28" customFormat="1" ht="12.75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139"/>
      <c r="AG7" s="160"/>
      <c r="AH7" s="160"/>
      <c r="AI7" s="160"/>
      <c r="AJ7" s="143"/>
      <c r="AK7" s="139"/>
      <c r="AL7" s="160"/>
      <c r="AM7" s="160"/>
      <c r="AN7" s="160"/>
      <c r="AO7" s="160"/>
      <c r="AP7" s="160"/>
      <c r="AQ7" s="160"/>
      <c r="AR7" s="160"/>
      <c r="AS7" s="143"/>
      <c r="AT7" s="132" t="s">
        <v>515</v>
      </c>
      <c r="AU7" s="158"/>
      <c r="AV7" s="158"/>
      <c r="AW7" s="158"/>
      <c r="AX7" s="158"/>
      <c r="AY7" s="158"/>
      <c r="AZ7" s="158"/>
      <c r="BA7" s="144"/>
      <c r="BB7" s="132" t="s">
        <v>628</v>
      </c>
      <c r="BC7" s="158"/>
      <c r="BD7" s="158"/>
      <c r="BE7" s="158"/>
      <c r="BF7" s="158"/>
      <c r="BG7" s="158"/>
      <c r="BH7" s="158"/>
      <c r="BI7" s="144"/>
      <c r="BJ7" s="132" t="s">
        <v>500</v>
      </c>
      <c r="BK7" s="158"/>
      <c r="BL7" s="158"/>
      <c r="BM7" s="158"/>
      <c r="BN7" s="158"/>
      <c r="BO7" s="158"/>
      <c r="BP7" s="158"/>
      <c r="BQ7" s="144"/>
      <c r="BR7" s="132" t="s">
        <v>515</v>
      </c>
      <c r="BS7" s="158"/>
      <c r="BT7" s="158"/>
      <c r="BU7" s="158"/>
      <c r="BV7" s="158"/>
      <c r="BW7" s="158"/>
      <c r="BX7" s="158"/>
      <c r="BY7" s="144"/>
      <c r="BZ7" s="132" t="s">
        <v>856</v>
      </c>
      <c r="CA7" s="158"/>
      <c r="CB7" s="158"/>
      <c r="CC7" s="158"/>
      <c r="CD7" s="158"/>
      <c r="CE7" s="158"/>
      <c r="CF7" s="158"/>
      <c r="CG7" s="144"/>
      <c r="CH7" s="132" t="s">
        <v>852</v>
      </c>
      <c r="CI7" s="158"/>
      <c r="CJ7" s="158"/>
      <c r="CK7" s="158"/>
      <c r="CL7" s="158"/>
      <c r="CM7" s="158"/>
      <c r="CN7" s="158"/>
      <c r="CO7" s="144"/>
      <c r="CP7" s="132" t="s">
        <v>848</v>
      </c>
      <c r="CQ7" s="158"/>
      <c r="CR7" s="158"/>
      <c r="CS7" s="158"/>
      <c r="CT7" s="158"/>
      <c r="CU7" s="158"/>
      <c r="CV7" s="158"/>
      <c r="CW7" s="144"/>
      <c r="CX7" s="132" t="s">
        <v>516</v>
      </c>
      <c r="CY7" s="158"/>
      <c r="CZ7" s="158"/>
      <c r="DA7" s="158"/>
      <c r="DB7" s="158"/>
      <c r="DC7" s="158"/>
      <c r="DD7" s="158"/>
      <c r="DE7" s="144"/>
      <c r="DF7" s="132" t="s">
        <v>846</v>
      </c>
      <c r="DG7" s="158"/>
      <c r="DH7" s="158"/>
      <c r="DI7" s="158"/>
      <c r="DJ7" s="158"/>
      <c r="DK7" s="158"/>
      <c r="DL7" s="158"/>
      <c r="DM7" s="144"/>
      <c r="DN7" s="132" t="s">
        <v>844</v>
      </c>
      <c r="DO7" s="158"/>
      <c r="DP7" s="158"/>
      <c r="DQ7" s="158"/>
      <c r="DR7" s="158"/>
      <c r="DS7" s="158"/>
      <c r="DT7" s="158"/>
      <c r="DU7" s="144"/>
      <c r="DV7" s="132" t="s">
        <v>840</v>
      </c>
      <c r="DW7" s="158"/>
      <c r="DX7" s="158"/>
      <c r="DY7" s="158"/>
      <c r="DZ7" s="158"/>
      <c r="EA7" s="158"/>
      <c r="EB7" s="158"/>
      <c r="EC7" s="144"/>
      <c r="ED7" s="213" t="s">
        <v>839</v>
      </c>
      <c r="EE7" s="213"/>
      <c r="EF7" s="213"/>
      <c r="EG7" s="213"/>
      <c r="EH7" s="213"/>
      <c r="EI7" s="213"/>
      <c r="EJ7" s="213"/>
      <c r="EK7" s="213"/>
    </row>
    <row r="8" spans="1:141" s="28" customFormat="1" ht="12.75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139"/>
      <c r="AG8" s="160"/>
      <c r="AH8" s="160"/>
      <c r="AI8" s="160"/>
      <c r="AJ8" s="143"/>
      <c r="AK8" s="139"/>
      <c r="AL8" s="160"/>
      <c r="AM8" s="160"/>
      <c r="AN8" s="160"/>
      <c r="AO8" s="160"/>
      <c r="AP8" s="160"/>
      <c r="AQ8" s="160"/>
      <c r="AR8" s="160"/>
      <c r="AS8" s="143"/>
      <c r="AT8" s="139" t="s">
        <v>865</v>
      </c>
      <c r="AU8" s="160"/>
      <c r="AV8" s="160"/>
      <c r="AW8" s="160"/>
      <c r="AX8" s="160"/>
      <c r="AY8" s="160"/>
      <c r="AZ8" s="160"/>
      <c r="BA8" s="143"/>
      <c r="BB8" s="139" t="s">
        <v>862</v>
      </c>
      <c r="BC8" s="160"/>
      <c r="BD8" s="160"/>
      <c r="BE8" s="160"/>
      <c r="BF8" s="160"/>
      <c r="BG8" s="160"/>
      <c r="BH8" s="160"/>
      <c r="BI8" s="143"/>
      <c r="BJ8" s="139" t="s">
        <v>861</v>
      </c>
      <c r="BK8" s="160"/>
      <c r="BL8" s="160"/>
      <c r="BM8" s="160"/>
      <c r="BN8" s="160"/>
      <c r="BO8" s="160"/>
      <c r="BP8" s="160"/>
      <c r="BQ8" s="143"/>
      <c r="BR8" s="139" t="s">
        <v>860</v>
      </c>
      <c r="BS8" s="160"/>
      <c r="BT8" s="160"/>
      <c r="BU8" s="160"/>
      <c r="BV8" s="160"/>
      <c r="BW8" s="160"/>
      <c r="BX8" s="160"/>
      <c r="BY8" s="143"/>
      <c r="BZ8" s="139" t="s">
        <v>857</v>
      </c>
      <c r="CA8" s="160"/>
      <c r="CB8" s="160"/>
      <c r="CC8" s="160"/>
      <c r="CD8" s="160"/>
      <c r="CE8" s="160"/>
      <c r="CF8" s="160"/>
      <c r="CG8" s="143"/>
      <c r="CH8" s="139" t="s">
        <v>853</v>
      </c>
      <c r="CI8" s="160"/>
      <c r="CJ8" s="160"/>
      <c r="CK8" s="160"/>
      <c r="CL8" s="160"/>
      <c r="CM8" s="160"/>
      <c r="CN8" s="160"/>
      <c r="CO8" s="143"/>
      <c r="CP8" s="139" t="s">
        <v>849</v>
      </c>
      <c r="CQ8" s="160"/>
      <c r="CR8" s="160"/>
      <c r="CS8" s="160"/>
      <c r="CT8" s="160"/>
      <c r="CU8" s="160"/>
      <c r="CV8" s="160"/>
      <c r="CW8" s="143"/>
      <c r="CX8" s="139" t="s">
        <v>847</v>
      </c>
      <c r="CY8" s="160"/>
      <c r="CZ8" s="160"/>
      <c r="DA8" s="160"/>
      <c r="DB8" s="160"/>
      <c r="DC8" s="160"/>
      <c r="DD8" s="160"/>
      <c r="DE8" s="143"/>
      <c r="DF8" s="139"/>
      <c r="DG8" s="160"/>
      <c r="DH8" s="160"/>
      <c r="DI8" s="160"/>
      <c r="DJ8" s="160"/>
      <c r="DK8" s="160"/>
      <c r="DL8" s="160"/>
      <c r="DM8" s="143"/>
      <c r="DN8" s="139" t="s">
        <v>845</v>
      </c>
      <c r="DO8" s="160"/>
      <c r="DP8" s="160"/>
      <c r="DQ8" s="160"/>
      <c r="DR8" s="160"/>
      <c r="DS8" s="160"/>
      <c r="DT8" s="160"/>
      <c r="DU8" s="143"/>
      <c r="DV8" s="139" t="s">
        <v>841</v>
      </c>
      <c r="DW8" s="160"/>
      <c r="DX8" s="160"/>
      <c r="DY8" s="160"/>
      <c r="DZ8" s="160"/>
      <c r="EA8" s="160"/>
      <c r="EB8" s="160"/>
      <c r="EC8" s="143"/>
      <c r="ED8" s="213"/>
      <c r="EE8" s="213"/>
      <c r="EF8" s="213"/>
      <c r="EG8" s="213"/>
      <c r="EH8" s="213"/>
      <c r="EI8" s="213"/>
      <c r="EJ8" s="213"/>
      <c r="EK8" s="213"/>
    </row>
    <row r="9" spans="1:141" s="39" customFormat="1" ht="12.75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139"/>
      <c r="AG9" s="160"/>
      <c r="AH9" s="160"/>
      <c r="AI9" s="160"/>
      <c r="AJ9" s="143"/>
      <c r="AK9" s="139"/>
      <c r="AL9" s="160"/>
      <c r="AM9" s="160"/>
      <c r="AN9" s="160"/>
      <c r="AO9" s="160"/>
      <c r="AP9" s="160"/>
      <c r="AQ9" s="160"/>
      <c r="AR9" s="160"/>
      <c r="AS9" s="143"/>
      <c r="AT9" s="139" t="s">
        <v>866</v>
      </c>
      <c r="AU9" s="160"/>
      <c r="AV9" s="160"/>
      <c r="AW9" s="160"/>
      <c r="AX9" s="160"/>
      <c r="AY9" s="160"/>
      <c r="AZ9" s="160"/>
      <c r="BA9" s="143"/>
      <c r="BB9" s="139" t="s">
        <v>863</v>
      </c>
      <c r="BC9" s="160"/>
      <c r="BD9" s="160"/>
      <c r="BE9" s="160"/>
      <c r="BF9" s="160"/>
      <c r="BG9" s="160"/>
      <c r="BH9" s="160"/>
      <c r="BI9" s="143"/>
      <c r="BJ9" s="139"/>
      <c r="BK9" s="160"/>
      <c r="BL9" s="160"/>
      <c r="BM9" s="160"/>
      <c r="BN9" s="160"/>
      <c r="BO9" s="160"/>
      <c r="BP9" s="160"/>
      <c r="BQ9" s="143"/>
      <c r="BR9" s="139" t="s">
        <v>635</v>
      </c>
      <c r="BS9" s="160"/>
      <c r="BT9" s="160"/>
      <c r="BU9" s="160"/>
      <c r="BV9" s="160"/>
      <c r="BW9" s="160"/>
      <c r="BX9" s="160"/>
      <c r="BY9" s="143"/>
      <c r="BZ9" s="139" t="s">
        <v>858</v>
      </c>
      <c r="CA9" s="160"/>
      <c r="CB9" s="160"/>
      <c r="CC9" s="160"/>
      <c r="CD9" s="160"/>
      <c r="CE9" s="160"/>
      <c r="CF9" s="160"/>
      <c r="CG9" s="143"/>
      <c r="CH9" s="139" t="s">
        <v>854</v>
      </c>
      <c r="CI9" s="160"/>
      <c r="CJ9" s="160"/>
      <c r="CK9" s="160"/>
      <c r="CL9" s="160"/>
      <c r="CM9" s="160"/>
      <c r="CN9" s="160"/>
      <c r="CO9" s="143"/>
      <c r="CP9" s="139" t="s">
        <v>850</v>
      </c>
      <c r="CQ9" s="160"/>
      <c r="CR9" s="160"/>
      <c r="CS9" s="160"/>
      <c r="CT9" s="160"/>
      <c r="CU9" s="160"/>
      <c r="CV9" s="160"/>
      <c r="CW9" s="143"/>
      <c r="CX9" s="139"/>
      <c r="CY9" s="160"/>
      <c r="CZ9" s="160"/>
      <c r="DA9" s="160"/>
      <c r="DB9" s="160"/>
      <c r="DC9" s="160"/>
      <c r="DD9" s="160"/>
      <c r="DE9" s="143"/>
      <c r="DF9" s="139"/>
      <c r="DG9" s="160"/>
      <c r="DH9" s="160"/>
      <c r="DI9" s="160"/>
      <c r="DJ9" s="160"/>
      <c r="DK9" s="160"/>
      <c r="DL9" s="160"/>
      <c r="DM9" s="143"/>
      <c r="DN9" s="139" t="s">
        <v>842</v>
      </c>
      <c r="DO9" s="160"/>
      <c r="DP9" s="160"/>
      <c r="DQ9" s="160"/>
      <c r="DR9" s="160"/>
      <c r="DS9" s="160"/>
      <c r="DT9" s="160"/>
      <c r="DU9" s="143"/>
      <c r="DV9" s="139" t="s">
        <v>842</v>
      </c>
      <c r="DW9" s="160"/>
      <c r="DX9" s="160"/>
      <c r="DY9" s="160"/>
      <c r="DZ9" s="160"/>
      <c r="EA9" s="160"/>
      <c r="EB9" s="160"/>
      <c r="EC9" s="143"/>
      <c r="ED9" s="213"/>
      <c r="EE9" s="213"/>
      <c r="EF9" s="213"/>
      <c r="EG9" s="213"/>
      <c r="EH9" s="213"/>
      <c r="EI9" s="213"/>
      <c r="EJ9" s="213"/>
      <c r="EK9" s="213"/>
    </row>
    <row r="10" spans="1:141" s="39" customFormat="1" ht="12.75" x14ac:dyDescent="0.2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42"/>
      <c r="AG10" s="161"/>
      <c r="AH10" s="161"/>
      <c r="AI10" s="161"/>
      <c r="AJ10" s="140"/>
      <c r="AK10" s="142"/>
      <c r="AL10" s="161"/>
      <c r="AM10" s="161"/>
      <c r="AN10" s="161"/>
      <c r="AO10" s="161"/>
      <c r="AP10" s="161"/>
      <c r="AQ10" s="161"/>
      <c r="AR10" s="161"/>
      <c r="AS10" s="140"/>
      <c r="AT10" s="142" t="s">
        <v>867</v>
      </c>
      <c r="AU10" s="161"/>
      <c r="AV10" s="161"/>
      <c r="AW10" s="161"/>
      <c r="AX10" s="161"/>
      <c r="AY10" s="161"/>
      <c r="AZ10" s="161"/>
      <c r="BA10" s="140"/>
      <c r="BB10" s="142" t="s">
        <v>864</v>
      </c>
      <c r="BC10" s="161"/>
      <c r="BD10" s="161"/>
      <c r="BE10" s="161"/>
      <c r="BF10" s="161"/>
      <c r="BG10" s="161"/>
      <c r="BH10" s="161"/>
      <c r="BI10" s="140"/>
      <c r="BJ10" s="142"/>
      <c r="BK10" s="161"/>
      <c r="BL10" s="161"/>
      <c r="BM10" s="161"/>
      <c r="BN10" s="161"/>
      <c r="BO10" s="161"/>
      <c r="BP10" s="161"/>
      <c r="BQ10" s="140"/>
      <c r="BR10" s="142"/>
      <c r="BS10" s="161"/>
      <c r="BT10" s="161"/>
      <c r="BU10" s="161"/>
      <c r="BV10" s="161"/>
      <c r="BW10" s="161"/>
      <c r="BX10" s="161"/>
      <c r="BY10" s="140"/>
      <c r="BZ10" s="142" t="s">
        <v>859</v>
      </c>
      <c r="CA10" s="161"/>
      <c r="CB10" s="161"/>
      <c r="CC10" s="161"/>
      <c r="CD10" s="161"/>
      <c r="CE10" s="161"/>
      <c r="CF10" s="161"/>
      <c r="CG10" s="140"/>
      <c r="CH10" s="142" t="s">
        <v>855</v>
      </c>
      <c r="CI10" s="161"/>
      <c r="CJ10" s="161"/>
      <c r="CK10" s="161"/>
      <c r="CL10" s="161"/>
      <c r="CM10" s="161"/>
      <c r="CN10" s="161"/>
      <c r="CO10" s="140"/>
      <c r="CP10" s="142" t="s">
        <v>851</v>
      </c>
      <c r="CQ10" s="161"/>
      <c r="CR10" s="161"/>
      <c r="CS10" s="161"/>
      <c r="CT10" s="161"/>
      <c r="CU10" s="161"/>
      <c r="CV10" s="161"/>
      <c r="CW10" s="140"/>
      <c r="CX10" s="142"/>
      <c r="CY10" s="161"/>
      <c r="CZ10" s="161"/>
      <c r="DA10" s="161"/>
      <c r="DB10" s="161"/>
      <c r="DC10" s="161"/>
      <c r="DD10" s="161"/>
      <c r="DE10" s="140"/>
      <c r="DF10" s="142"/>
      <c r="DG10" s="161"/>
      <c r="DH10" s="161"/>
      <c r="DI10" s="161"/>
      <c r="DJ10" s="161"/>
      <c r="DK10" s="161"/>
      <c r="DL10" s="161"/>
      <c r="DM10" s="140"/>
      <c r="DN10" s="142" t="s">
        <v>843</v>
      </c>
      <c r="DO10" s="161"/>
      <c r="DP10" s="161"/>
      <c r="DQ10" s="161"/>
      <c r="DR10" s="161"/>
      <c r="DS10" s="161"/>
      <c r="DT10" s="161"/>
      <c r="DU10" s="140"/>
      <c r="DV10" s="142" t="s">
        <v>843</v>
      </c>
      <c r="DW10" s="161"/>
      <c r="DX10" s="161"/>
      <c r="DY10" s="161"/>
      <c r="DZ10" s="161"/>
      <c r="EA10" s="161"/>
      <c r="EB10" s="161"/>
      <c r="EC10" s="140"/>
      <c r="ED10" s="161"/>
      <c r="EE10" s="161"/>
      <c r="EF10" s="161"/>
      <c r="EG10" s="161"/>
      <c r="EH10" s="161"/>
      <c r="EI10" s="161"/>
      <c r="EJ10" s="161"/>
      <c r="EK10" s="161"/>
    </row>
    <row r="11" spans="1:141" s="28" customFormat="1" ht="13.5" thickBot="1" x14ac:dyDescent="0.25">
      <c r="A11" s="136">
        <v>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1">
        <v>2</v>
      </c>
      <c r="AG11" s="131"/>
      <c r="AH11" s="131"/>
      <c r="AI11" s="131"/>
      <c r="AJ11" s="131"/>
      <c r="AK11" s="131">
        <v>3</v>
      </c>
      <c r="AL11" s="131"/>
      <c r="AM11" s="131"/>
      <c r="AN11" s="131"/>
      <c r="AO11" s="131"/>
      <c r="AP11" s="131"/>
      <c r="AQ11" s="131"/>
      <c r="AR11" s="131"/>
      <c r="AS11" s="131"/>
      <c r="AT11" s="131">
        <v>4</v>
      </c>
      <c r="AU11" s="131"/>
      <c r="AV11" s="131"/>
      <c r="AW11" s="131"/>
      <c r="AX11" s="131"/>
      <c r="AY11" s="131"/>
      <c r="AZ11" s="131"/>
      <c r="BA11" s="131"/>
      <c r="BB11" s="131">
        <v>5</v>
      </c>
      <c r="BC11" s="131"/>
      <c r="BD11" s="131"/>
      <c r="BE11" s="131"/>
      <c r="BF11" s="131"/>
      <c r="BG11" s="131"/>
      <c r="BH11" s="131"/>
      <c r="BI11" s="131"/>
      <c r="BJ11" s="131">
        <v>6</v>
      </c>
      <c r="BK11" s="131"/>
      <c r="BL11" s="131"/>
      <c r="BM11" s="131"/>
      <c r="BN11" s="131"/>
      <c r="BO11" s="131"/>
      <c r="BP11" s="131"/>
      <c r="BQ11" s="131"/>
      <c r="BR11" s="131">
        <v>7</v>
      </c>
      <c r="BS11" s="131"/>
      <c r="BT11" s="131"/>
      <c r="BU11" s="131"/>
      <c r="BV11" s="131"/>
      <c r="BW11" s="131"/>
      <c r="BX11" s="131"/>
      <c r="BY11" s="131"/>
      <c r="BZ11" s="131">
        <v>8</v>
      </c>
      <c r="CA11" s="131"/>
      <c r="CB11" s="131"/>
      <c r="CC11" s="131"/>
      <c r="CD11" s="131"/>
      <c r="CE11" s="131"/>
      <c r="CF11" s="131"/>
      <c r="CG11" s="131"/>
      <c r="CH11" s="131">
        <v>9</v>
      </c>
      <c r="CI11" s="131"/>
      <c r="CJ11" s="131"/>
      <c r="CK11" s="131"/>
      <c r="CL11" s="131"/>
      <c r="CM11" s="131"/>
      <c r="CN11" s="131"/>
      <c r="CO11" s="131"/>
      <c r="CP11" s="131">
        <v>10</v>
      </c>
      <c r="CQ11" s="131"/>
      <c r="CR11" s="131"/>
      <c r="CS11" s="131"/>
      <c r="CT11" s="131"/>
      <c r="CU11" s="131"/>
      <c r="CV11" s="131"/>
      <c r="CW11" s="131"/>
      <c r="CX11" s="131">
        <v>11</v>
      </c>
      <c r="CY11" s="131"/>
      <c r="CZ11" s="131"/>
      <c r="DA11" s="131"/>
      <c r="DB11" s="131"/>
      <c r="DC11" s="131"/>
      <c r="DD11" s="131"/>
      <c r="DE11" s="131"/>
      <c r="DF11" s="131">
        <v>12</v>
      </c>
      <c r="DG11" s="131"/>
      <c r="DH11" s="131"/>
      <c r="DI11" s="131"/>
      <c r="DJ11" s="131"/>
      <c r="DK11" s="131"/>
      <c r="DL11" s="131"/>
      <c r="DM11" s="131"/>
      <c r="DN11" s="131">
        <v>13</v>
      </c>
      <c r="DO11" s="131"/>
      <c r="DP11" s="131"/>
      <c r="DQ11" s="131"/>
      <c r="DR11" s="131"/>
      <c r="DS11" s="131"/>
      <c r="DT11" s="131"/>
      <c r="DU11" s="131"/>
      <c r="DV11" s="131">
        <v>14</v>
      </c>
      <c r="DW11" s="131"/>
      <c r="DX11" s="131"/>
      <c r="DY11" s="131"/>
      <c r="DZ11" s="131"/>
      <c r="EA11" s="131"/>
      <c r="EB11" s="131"/>
      <c r="EC11" s="131"/>
      <c r="ED11" s="131">
        <v>15</v>
      </c>
      <c r="EE11" s="131"/>
      <c r="EF11" s="131"/>
      <c r="EG11" s="131"/>
      <c r="EH11" s="131"/>
      <c r="EI11" s="131"/>
      <c r="EJ11" s="131"/>
      <c r="EK11" s="132"/>
    </row>
    <row r="12" spans="1:141" s="28" customFormat="1" ht="15" customHeight="1" x14ac:dyDescent="0.2">
      <c r="A12" s="272" t="s">
        <v>650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3" t="s">
        <v>44</v>
      </c>
      <c r="AG12" s="274"/>
      <c r="AH12" s="274"/>
      <c r="AI12" s="274"/>
      <c r="AJ12" s="274"/>
      <c r="AK12" s="275">
        <f>AT12+BJ12+BZ12+CH12+CP12+CX12+DF12+ED12</f>
        <v>1955302.7200000002</v>
      </c>
      <c r="AL12" s="275"/>
      <c r="AM12" s="275"/>
      <c r="AN12" s="275"/>
      <c r="AO12" s="275"/>
      <c r="AP12" s="275"/>
      <c r="AQ12" s="275"/>
      <c r="AR12" s="275"/>
      <c r="AS12" s="275"/>
      <c r="AT12" s="275">
        <f>AT13+AT37</f>
        <v>199032.5</v>
      </c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>
        <f>BJ13+BJ37</f>
        <v>20124.349999999999</v>
      </c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>
        <f>BZ13</f>
        <v>73880</v>
      </c>
      <c r="CA12" s="275"/>
      <c r="CB12" s="275"/>
      <c r="CC12" s="275"/>
      <c r="CD12" s="275"/>
      <c r="CE12" s="275"/>
      <c r="CF12" s="275"/>
      <c r="CG12" s="275"/>
      <c r="CH12" s="275">
        <f>CH13</f>
        <v>45999</v>
      </c>
      <c r="CI12" s="275"/>
      <c r="CJ12" s="275"/>
      <c r="CK12" s="275"/>
      <c r="CL12" s="275"/>
      <c r="CM12" s="275"/>
      <c r="CN12" s="275"/>
      <c r="CO12" s="275"/>
      <c r="CP12" s="275">
        <f>CP13</f>
        <v>120000</v>
      </c>
      <c r="CQ12" s="275"/>
      <c r="CR12" s="275"/>
      <c r="CS12" s="275"/>
      <c r="CT12" s="275"/>
      <c r="CU12" s="275"/>
      <c r="CV12" s="275"/>
      <c r="CW12" s="275"/>
      <c r="CX12" s="275">
        <f>CX37</f>
        <v>20396</v>
      </c>
      <c r="CY12" s="275"/>
      <c r="CZ12" s="275"/>
      <c r="DA12" s="275"/>
      <c r="DB12" s="275"/>
      <c r="DC12" s="275"/>
      <c r="DD12" s="275"/>
      <c r="DE12" s="275"/>
      <c r="DF12" s="275">
        <f>DF18+DF37</f>
        <v>1469870.87</v>
      </c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>
        <f>ED37</f>
        <v>6000</v>
      </c>
      <c r="EE12" s="275"/>
      <c r="EF12" s="275"/>
      <c r="EG12" s="275"/>
      <c r="EH12" s="275"/>
      <c r="EI12" s="275"/>
      <c r="EJ12" s="275"/>
      <c r="EK12" s="337"/>
    </row>
    <row r="13" spans="1:141" s="28" customFormat="1" ht="12.75" x14ac:dyDescent="0.2">
      <c r="A13" s="115" t="s">
        <v>651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86" t="s">
        <v>287</v>
      </c>
      <c r="AG13" s="87"/>
      <c r="AH13" s="87"/>
      <c r="AI13" s="87"/>
      <c r="AJ13" s="87"/>
      <c r="AK13" s="116">
        <f>AT13+BJ13+BZ13+CH13+CP13+DF13</f>
        <v>1099246.2200000002</v>
      </c>
      <c r="AL13" s="116"/>
      <c r="AM13" s="116"/>
      <c r="AN13" s="116"/>
      <c r="AO13" s="116"/>
      <c r="AP13" s="116"/>
      <c r="AQ13" s="116"/>
      <c r="AR13" s="116"/>
      <c r="AS13" s="116"/>
      <c r="AT13" s="116">
        <v>189915</v>
      </c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>
        <f>BJ18</f>
        <v>10563.17</v>
      </c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>
        <v>73880</v>
      </c>
      <c r="CA13" s="116"/>
      <c r="CB13" s="116"/>
      <c r="CC13" s="116"/>
      <c r="CD13" s="116"/>
      <c r="CE13" s="116"/>
      <c r="CF13" s="116"/>
      <c r="CG13" s="116"/>
      <c r="CH13" s="116">
        <f>45000+999</f>
        <v>45999</v>
      </c>
      <c r="CI13" s="116"/>
      <c r="CJ13" s="116"/>
      <c r="CK13" s="116"/>
      <c r="CL13" s="116"/>
      <c r="CM13" s="116"/>
      <c r="CN13" s="116"/>
      <c r="CO13" s="116"/>
      <c r="CP13" s="116">
        <v>120000</v>
      </c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>
        <f>DF18</f>
        <v>658889.05000000005</v>
      </c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</row>
    <row r="14" spans="1:141" s="28" customFormat="1" ht="12.75" x14ac:dyDescent="0.2">
      <c r="A14" s="79" t="s">
        <v>652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6"/>
      <c r="AG14" s="87"/>
      <c r="AH14" s="87"/>
      <c r="AI14" s="87"/>
      <c r="AJ14" s="87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7"/>
    </row>
    <row r="15" spans="1:141" s="28" customFormat="1" ht="12.75" customHeight="1" x14ac:dyDescent="0.2">
      <c r="A15" s="118" t="s">
        <v>653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86" t="s">
        <v>675</v>
      </c>
      <c r="AG15" s="87"/>
      <c r="AH15" s="87"/>
      <c r="AI15" s="87"/>
      <c r="AJ15" s="87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</row>
    <row r="16" spans="1:141" s="28" customFormat="1" ht="12.75" x14ac:dyDescent="0.2">
      <c r="A16" s="130" t="s">
        <v>654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86"/>
      <c r="AG16" s="87"/>
      <c r="AH16" s="87"/>
      <c r="AI16" s="87"/>
      <c r="AJ16" s="87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</row>
    <row r="17" spans="1:141" s="28" customFormat="1" ht="12.75" x14ac:dyDescent="0.2">
      <c r="A17" s="112" t="s">
        <v>655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86"/>
      <c r="AG17" s="87"/>
      <c r="AH17" s="87"/>
      <c r="AI17" s="87"/>
      <c r="AJ17" s="87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</row>
    <row r="18" spans="1:141" s="28" customFormat="1" ht="12.75" x14ac:dyDescent="0.2">
      <c r="A18" s="118" t="s">
        <v>654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86" t="s">
        <v>801</v>
      </c>
      <c r="AG18" s="87"/>
      <c r="AH18" s="87"/>
      <c r="AI18" s="87"/>
      <c r="AJ18" s="87"/>
      <c r="AK18" s="116">
        <f>AT18+BJ18+BZ18+CH18+CP18+DF18</f>
        <v>1099246.2200000002</v>
      </c>
      <c r="AL18" s="116"/>
      <c r="AM18" s="116"/>
      <c r="AN18" s="116"/>
      <c r="AO18" s="116"/>
      <c r="AP18" s="116"/>
      <c r="AQ18" s="116"/>
      <c r="AR18" s="116"/>
      <c r="AS18" s="116"/>
      <c r="AT18" s="116">
        <f>AT13</f>
        <v>189915</v>
      </c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>
        <v>10563.17</v>
      </c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>
        <f>BZ13</f>
        <v>73880</v>
      </c>
      <c r="CA18" s="116"/>
      <c r="CB18" s="116"/>
      <c r="CC18" s="116"/>
      <c r="CD18" s="116"/>
      <c r="CE18" s="116"/>
      <c r="CF18" s="116"/>
      <c r="CG18" s="116"/>
      <c r="CH18" s="116">
        <f>CH13</f>
        <v>45999</v>
      </c>
      <c r="CI18" s="116"/>
      <c r="CJ18" s="116"/>
      <c r="CK18" s="116"/>
      <c r="CL18" s="116"/>
      <c r="CM18" s="116"/>
      <c r="CN18" s="116"/>
      <c r="CO18" s="116"/>
      <c r="CP18" s="116">
        <v>120000</v>
      </c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>
        <v>658889.05000000005</v>
      </c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28" customFormat="1" ht="12.75" x14ac:dyDescent="0.2">
      <c r="A19" s="112" t="s">
        <v>656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86"/>
      <c r="AG19" s="87"/>
      <c r="AH19" s="87"/>
      <c r="AI19" s="87"/>
      <c r="AJ19" s="87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1" s="28" customFormat="1" ht="12.75" x14ac:dyDescent="0.2">
      <c r="A20" s="121" t="s">
        <v>657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86" t="s">
        <v>676</v>
      </c>
      <c r="AG20" s="87"/>
      <c r="AH20" s="87"/>
      <c r="AI20" s="87"/>
      <c r="AJ20" s="87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28" customFormat="1" ht="12.75" x14ac:dyDescent="0.2">
      <c r="A21" s="121" t="s">
        <v>658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86"/>
      <c r="AG21" s="87"/>
      <c r="AH21" s="87"/>
      <c r="AI21" s="87"/>
      <c r="AJ21" s="87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28" customFormat="1" ht="12.75" x14ac:dyDescent="0.2">
      <c r="A22" s="112" t="s">
        <v>659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86"/>
      <c r="AG22" s="87"/>
      <c r="AH22" s="87"/>
      <c r="AI22" s="87"/>
      <c r="AJ22" s="87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28" customFormat="1" ht="12.75" x14ac:dyDescent="0.2">
      <c r="A23" s="118" t="s">
        <v>657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86" t="s">
        <v>677</v>
      </c>
      <c r="AG23" s="87"/>
      <c r="AH23" s="87"/>
      <c r="AI23" s="87"/>
      <c r="AJ23" s="87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28" customFormat="1" ht="12.75" x14ac:dyDescent="0.2">
      <c r="A24" s="130" t="s">
        <v>658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86"/>
      <c r="AG24" s="87"/>
      <c r="AH24" s="87"/>
      <c r="AI24" s="87"/>
      <c r="AJ24" s="87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28" customFormat="1" ht="12.75" x14ac:dyDescent="0.2">
      <c r="A25" s="112" t="s">
        <v>660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86"/>
      <c r="AG25" s="87"/>
      <c r="AH25" s="87"/>
      <c r="AI25" s="87"/>
      <c r="AJ25" s="87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28" customFormat="1" ht="12.75" x14ac:dyDescent="0.2">
      <c r="A26" s="118" t="s">
        <v>661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86" t="s">
        <v>678</v>
      </c>
      <c r="AG26" s="87"/>
      <c r="AH26" s="87"/>
      <c r="AI26" s="87"/>
      <c r="AJ26" s="87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28" customFormat="1" ht="12.75" x14ac:dyDescent="0.2">
      <c r="A27" s="130" t="s">
        <v>658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86"/>
      <c r="AG27" s="87"/>
      <c r="AH27" s="87"/>
      <c r="AI27" s="87"/>
      <c r="AJ27" s="87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28" customFormat="1" ht="12.75" x14ac:dyDescent="0.2">
      <c r="A28" s="112" t="s">
        <v>659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86"/>
      <c r="AG28" s="87"/>
      <c r="AH28" s="87"/>
      <c r="AI28" s="87"/>
      <c r="AJ28" s="87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8" customFormat="1" ht="12.75" x14ac:dyDescent="0.2">
      <c r="A29" s="118" t="s">
        <v>661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86" t="s">
        <v>679</v>
      </c>
      <c r="AG29" s="87"/>
      <c r="AH29" s="87"/>
      <c r="AI29" s="87"/>
      <c r="AJ29" s="87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8" customFormat="1" ht="12.75" x14ac:dyDescent="0.2">
      <c r="A30" s="130" t="s">
        <v>658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86"/>
      <c r="AG30" s="87"/>
      <c r="AH30" s="87"/>
      <c r="AI30" s="87"/>
      <c r="AJ30" s="87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8" customFormat="1" ht="12.75" x14ac:dyDescent="0.2">
      <c r="A31" s="112" t="s">
        <v>660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86"/>
      <c r="AG31" s="87"/>
      <c r="AH31" s="87"/>
      <c r="AI31" s="87"/>
      <c r="AJ31" s="87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2.75" x14ac:dyDescent="0.2">
      <c r="A32" s="118" t="s">
        <v>741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86" t="s">
        <v>680</v>
      </c>
      <c r="AG32" s="87"/>
      <c r="AH32" s="87"/>
      <c r="AI32" s="87"/>
      <c r="AJ32" s="87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8" customFormat="1" ht="12.75" x14ac:dyDescent="0.2">
      <c r="A33" s="112" t="s">
        <v>742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86"/>
      <c r="AG33" s="87"/>
      <c r="AH33" s="87"/>
      <c r="AI33" s="87"/>
      <c r="AJ33" s="87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8" customFormat="1" ht="15" customHeight="1" x14ac:dyDescent="0.2">
      <c r="A34" s="122" t="s">
        <v>663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86" t="s">
        <v>681</v>
      </c>
      <c r="AG34" s="87"/>
      <c r="AH34" s="87"/>
      <c r="AI34" s="87"/>
      <c r="AJ34" s="87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28" customFormat="1" ht="15" customHeight="1" x14ac:dyDescent="0.2">
      <c r="A35" s="79" t="s">
        <v>664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6" t="s">
        <v>585</v>
      </c>
      <c r="AG35" s="87"/>
      <c r="AH35" s="87"/>
      <c r="AI35" s="87"/>
      <c r="AJ35" s="87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28" customFormat="1" ht="15" customHeight="1" x14ac:dyDescent="0.2">
      <c r="A36" s="79" t="s">
        <v>665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86" t="s">
        <v>682</v>
      </c>
      <c r="AG36" s="87"/>
      <c r="AH36" s="87"/>
      <c r="AI36" s="87"/>
      <c r="AJ36" s="87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28" customFormat="1" ht="12.75" x14ac:dyDescent="0.2">
      <c r="A37" s="115" t="s">
        <v>666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86" t="s">
        <v>683</v>
      </c>
      <c r="AG37" s="87"/>
      <c r="AH37" s="87"/>
      <c r="AI37" s="87"/>
      <c r="AJ37" s="87"/>
      <c r="AK37" s="116">
        <f>AT37+BJ37+CX37+DF37+ED37</f>
        <v>856056.5</v>
      </c>
      <c r="AL37" s="116"/>
      <c r="AM37" s="116"/>
      <c r="AN37" s="116"/>
      <c r="AO37" s="116"/>
      <c r="AP37" s="116"/>
      <c r="AQ37" s="116"/>
      <c r="AR37" s="116"/>
      <c r="AS37" s="116"/>
      <c r="AT37" s="116">
        <f>9117.5</f>
        <v>9117.5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>
        <v>9561.18</v>
      </c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>
        <v>20396</v>
      </c>
      <c r="CY37" s="116"/>
      <c r="CZ37" s="116"/>
      <c r="DA37" s="116"/>
      <c r="DB37" s="116"/>
      <c r="DC37" s="116"/>
      <c r="DD37" s="116"/>
      <c r="DE37" s="116"/>
      <c r="DF37" s="116">
        <v>810981.82</v>
      </c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>
        <v>6000</v>
      </c>
      <c r="EE37" s="116"/>
      <c r="EF37" s="116"/>
      <c r="EG37" s="116"/>
      <c r="EH37" s="116"/>
      <c r="EI37" s="116"/>
      <c r="EJ37" s="116"/>
      <c r="EK37" s="117"/>
    </row>
    <row r="38" spans="1:141" s="28" customFormat="1" ht="12.75" x14ac:dyDescent="0.2">
      <c r="A38" s="150" t="s">
        <v>667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86"/>
      <c r="AG38" s="87"/>
      <c r="AH38" s="87"/>
      <c r="AI38" s="87"/>
      <c r="AJ38" s="87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28" customFormat="1" ht="12.75" x14ac:dyDescent="0.2">
      <c r="A39" s="150" t="s">
        <v>668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86"/>
      <c r="AG39" s="87"/>
      <c r="AH39" s="87"/>
      <c r="AI39" s="87"/>
      <c r="AJ39" s="87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28" customFormat="1" ht="12.75" x14ac:dyDescent="0.2">
      <c r="A40" s="79" t="s">
        <v>669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86"/>
      <c r="AG40" s="87"/>
      <c r="AH40" s="87"/>
      <c r="AI40" s="87"/>
      <c r="AJ40" s="87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28" customFormat="1" ht="15" customHeight="1" x14ac:dyDescent="0.2">
      <c r="A41" s="79" t="s">
        <v>670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86" t="s">
        <v>684</v>
      </c>
      <c r="AG41" s="87"/>
      <c r="AH41" s="87"/>
      <c r="AI41" s="87"/>
      <c r="AJ41" s="87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28" customFormat="1" ht="15" customHeight="1" x14ac:dyDescent="0.2">
      <c r="A42" s="79" t="s">
        <v>785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86" t="s">
        <v>685</v>
      </c>
      <c r="AG42" s="87"/>
      <c r="AH42" s="87"/>
      <c r="AI42" s="87"/>
      <c r="AJ42" s="87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28" customFormat="1" ht="15" customHeight="1" x14ac:dyDescent="0.2">
      <c r="A43" s="79" t="s">
        <v>671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86" t="s">
        <v>686</v>
      </c>
      <c r="AG43" s="87"/>
      <c r="AH43" s="87"/>
      <c r="AI43" s="87"/>
      <c r="AJ43" s="87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28" customFormat="1" ht="12.75" x14ac:dyDescent="0.2">
      <c r="A44" s="128" t="s">
        <v>672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86" t="s">
        <v>687</v>
      </c>
      <c r="AG44" s="87"/>
      <c r="AH44" s="87"/>
      <c r="AI44" s="87"/>
      <c r="AJ44" s="87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28" customFormat="1" ht="12.75" x14ac:dyDescent="0.2">
      <c r="A45" s="79" t="s">
        <v>673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86"/>
      <c r="AG45" s="87"/>
      <c r="AH45" s="87"/>
      <c r="AI45" s="87"/>
      <c r="AJ45" s="87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28" customFormat="1" ht="15" customHeight="1" x14ac:dyDescent="0.2">
      <c r="A46" s="78" t="s">
        <v>674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86" t="s">
        <v>688</v>
      </c>
      <c r="AG46" s="87"/>
      <c r="AH46" s="87"/>
      <c r="AI46" s="87"/>
      <c r="AJ46" s="87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28" customFormat="1" ht="15" customHeight="1" x14ac:dyDescent="0.2">
      <c r="A47" s="272" t="s">
        <v>689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338" t="s">
        <v>45</v>
      </c>
      <c r="AG47" s="339"/>
      <c r="AH47" s="339"/>
      <c r="AI47" s="339"/>
      <c r="AJ47" s="339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28" customFormat="1" ht="15" customHeight="1" x14ac:dyDescent="0.2">
      <c r="A48" s="78" t="s">
        <v>690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86" t="s">
        <v>286</v>
      </c>
      <c r="AG48" s="87"/>
      <c r="AH48" s="87"/>
      <c r="AI48" s="87"/>
      <c r="AJ48" s="87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7"/>
    </row>
    <row r="49" spans="1:141" s="28" customFormat="1" ht="12.75" customHeight="1" x14ac:dyDescent="0.2">
      <c r="A49" s="118" t="s">
        <v>653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86" t="s">
        <v>816</v>
      </c>
      <c r="AG49" s="87"/>
      <c r="AH49" s="87"/>
      <c r="AI49" s="87"/>
      <c r="AJ49" s="87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7"/>
    </row>
    <row r="50" spans="1:141" s="28" customFormat="1" ht="12.75" x14ac:dyDescent="0.2">
      <c r="A50" s="112" t="s">
        <v>691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86"/>
      <c r="AG50" s="87"/>
      <c r="AH50" s="87"/>
      <c r="AI50" s="87"/>
      <c r="AJ50" s="87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7"/>
    </row>
    <row r="51" spans="1:141" s="28" customFormat="1" ht="15" customHeight="1" x14ac:dyDescent="0.2">
      <c r="A51" s="112" t="s">
        <v>692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86" t="s">
        <v>817</v>
      </c>
      <c r="AG51" s="87"/>
      <c r="AH51" s="87"/>
      <c r="AI51" s="87"/>
      <c r="AJ51" s="87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7"/>
    </row>
    <row r="52" spans="1:141" s="28" customFormat="1" ht="15" customHeight="1" x14ac:dyDescent="0.2">
      <c r="A52" s="112" t="s">
        <v>693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86" t="s">
        <v>818</v>
      </c>
      <c r="AG52" s="87"/>
      <c r="AH52" s="87"/>
      <c r="AI52" s="87"/>
      <c r="AJ52" s="87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</row>
    <row r="53" spans="1:141" s="28" customFormat="1" ht="15" customHeight="1" x14ac:dyDescent="0.2">
      <c r="A53" s="112" t="s">
        <v>694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86" t="s">
        <v>819</v>
      </c>
      <c r="AG53" s="87"/>
      <c r="AH53" s="87"/>
      <c r="AI53" s="87"/>
      <c r="AJ53" s="87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</row>
    <row r="54" spans="1:141" s="28" customFormat="1" ht="15" customHeight="1" x14ac:dyDescent="0.2">
      <c r="A54" s="112" t="s">
        <v>695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86" t="s">
        <v>820</v>
      </c>
      <c r="AG54" s="87"/>
      <c r="AH54" s="87"/>
      <c r="AI54" s="87"/>
      <c r="AJ54" s="87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7"/>
    </row>
    <row r="55" spans="1:141" s="28" customFormat="1" ht="15" customHeight="1" x14ac:dyDescent="0.2">
      <c r="A55" s="79" t="s">
        <v>696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86" t="s">
        <v>587</v>
      </c>
      <c r="AG55" s="87"/>
      <c r="AH55" s="87"/>
      <c r="AI55" s="87"/>
      <c r="AJ55" s="87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7"/>
    </row>
    <row r="56" spans="1:141" s="28" customFormat="1" ht="12.75" customHeight="1" x14ac:dyDescent="0.2">
      <c r="A56" s="118" t="s">
        <v>653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86" t="s">
        <v>821</v>
      </c>
      <c r="AG56" s="87"/>
      <c r="AH56" s="87"/>
      <c r="AI56" s="87"/>
      <c r="AJ56" s="87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7"/>
    </row>
    <row r="57" spans="1:141" s="28" customFormat="1" ht="12.75" x14ac:dyDescent="0.2">
      <c r="A57" s="112" t="s">
        <v>697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86"/>
      <c r="AG57" s="87"/>
      <c r="AH57" s="87"/>
      <c r="AI57" s="87"/>
      <c r="AJ57" s="87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7"/>
    </row>
    <row r="58" spans="1:141" s="28" customFormat="1" ht="15" customHeight="1" x14ac:dyDescent="0.2">
      <c r="A58" s="112" t="s">
        <v>698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86" t="s">
        <v>822</v>
      </c>
      <c r="AG58" s="87"/>
      <c r="AH58" s="87"/>
      <c r="AI58" s="87"/>
      <c r="AJ58" s="87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7"/>
    </row>
    <row r="59" spans="1:141" s="28" customFormat="1" ht="15" customHeight="1" x14ac:dyDescent="0.2">
      <c r="A59" s="112" t="s">
        <v>699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86" t="s">
        <v>823</v>
      </c>
      <c r="AG59" s="87"/>
      <c r="AH59" s="87"/>
      <c r="AI59" s="87"/>
      <c r="AJ59" s="87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7"/>
    </row>
    <row r="60" spans="1:141" s="28" customFormat="1" ht="15" customHeight="1" x14ac:dyDescent="0.2">
      <c r="A60" s="112" t="s">
        <v>700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86" t="s">
        <v>824</v>
      </c>
      <c r="AG60" s="87"/>
      <c r="AH60" s="87"/>
      <c r="AI60" s="87"/>
      <c r="AJ60" s="87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7"/>
    </row>
    <row r="61" spans="1:141" s="28" customFormat="1" ht="15" customHeight="1" x14ac:dyDescent="0.2">
      <c r="A61" s="112" t="s">
        <v>701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86" t="s">
        <v>825</v>
      </c>
      <c r="AG61" s="87"/>
      <c r="AH61" s="87"/>
      <c r="AI61" s="87"/>
      <c r="AJ61" s="87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7"/>
    </row>
    <row r="62" spans="1:141" s="28" customFormat="1" ht="12.75" x14ac:dyDescent="0.2">
      <c r="A62" s="118" t="s">
        <v>702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92" t="s">
        <v>826</v>
      </c>
      <c r="AG62" s="93"/>
      <c r="AH62" s="93"/>
      <c r="AI62" s="93"/>
      <c r="AJ62" s="147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7"/>
    </row>
    <row r="63" spans="1:141" s="39" customFormat="1" ht="12.75" x14ac:dyDescent="0.2">
      <c r="A63" s="112" t="s">
        <v>868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289"/>
      <c r="AF63" s="95"/>
      <c r="AG63" s="96"/>
      <c r="AH63" s="96"/>
      <c r="AI63" s="96"/>
      <c r="AJ63" s="148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7"/>
    </row>
    <row r="64" spans="1:141" s="28" customFormat="1" ht="15" customHeight="1" x14ac:dyDescent="0.2">
      <c r="A64" s="282" t="s">
        <v>703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338" t="s">
        <v>174</v>
      </c>
      <c r="AG64" s="339"/>
      <c r="AH64" s="339"/>
      <c r="AI64" s="339"/>
      <c r="AJ64" s="339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7"/>
    </row>
    <row r="65" spans="1:172" s="39" customFormat="1" ht="15" customHeight="1" x14ac:dyDescent="0.2">
      <c r="A65" s="79" t="s">
        <v>704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86" t="s">
        <v>173</v>
      </c>
      <c r="AG65" s="87"/>
      <c r="AH65" s="87"/>
      <c r="AI65" s="87"/>
      <c r="AJ65" s="87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7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 x14ac:dyDescent="0.2">
      <c r="A66" s="79" t="s">
        <v>705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86" t="s">
        <v>172</v>
      </c>
      <c r="AG66" s="87"/>
      <c r="AH66" s="87"/>
      <c r="AI66" s="87"/>
      <c r="AJ66" s="87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7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 x14ac:dyDescent="0.2">
      <c r="A67" s="79" t="s">
        <v>706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86" t="s">
        <v>171</v>
      </c>
      <c r="AG67" s="87"/>
      <c r="AH67" s="87"/>
      <c r="AI67" s="87"/>
      <c r="AJ67" s="87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7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 x14ac:dyDescent="0.2">
      <c r="A68" s="79" t="s">
        <v>707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86" t="s">
        <v>170</v>
      </c>
      <c r="AG68" s="87"/>
      <c r="AH68" s="87"/>
      <c r="AI68" s="87"/>
      <c r="AJ68" s="87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7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 x14ac:dyDescent="0.2">
      <c r="A69" s="79" t="s">
        <v>708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86" t="s">
        <v>827</v>
      </c>
      <c r="AG69" s="87"/>
      <c r="AH69" s="87"/>
      <c r="AI69" s="87"/>
      <c r="AJ69" s="87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7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 x14ac:dyDescent="0.2">
      <c r="A70" s="79" t="s">
        <v>709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86" t="s">
        <v>828</v>
      </c>
      <c r="AG70" s="87"/>
      <c r="AH70" s="87"/>
      <c r="AI70" s="87"/>
      <c r="AJ70" s="87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7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 x14ac:dyDescent="0.2">
      <c r="A71" s="79" t="s">
        <v>710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86" t="s">
        <v>829</v>
      </c>
      <c r="AG71" s="87"/>
      <c r="AH71" s="87"/>
      <c r="AI71" s="87"/>
      <c r="AJ71" s="87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7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 x14ac:dyDescent="0.2">
      <c r="A72" s="79" t="s">
        <v>711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86" t="s">
        <v>830</v>
      </c>
      <c r="AG72" s="87"/>
      <c r="AH72" s="87"/>
      <c r="AI72" s="87"/>
      <c r="AJ72" s="87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7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2.75" x14ac:dyDescent="0.2">
      <c r="A73" s="128" t="s">
        <v>712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86" t="s">
        <v>831</v>
      </c>
      <c r="AG73" s="87"/>
      <c r="AH73" s="87"/>
      <c r="AI73" s="87"/>
      <c r="AJ73" s="87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7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2.75" x14ac:dyDescent="0.2">
      <c r="A74" s="128" t="s">
        <v>713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86"/>
      <c r="AG74" s="87"/>
      <c r="AH74" s="87"/>
      <c r="AI74" s="87"/>
      <c r="AJ74" s="87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7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2.75" x14ac:dyDescent="0.2">
      <c r="A75" s="79" t="s">
        <v>714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86"/>
      <c r="AG75" s="87"/>
      <c r="AH75" s="87"/>
      <c r="AI75" s="87"/>
      <c r="AJ75" s="87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7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 x14ac:dyDescent="0.25">
      <c r="A76" s="113" t="s">
        <v>42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70" t="s">
        <v>46</v>
      </c>
      <c r="AG76" s="171"/>
      <c r="AH76" s="171"/>
      <c r="AI76" s="171"/>
      <c r="AJ76" s="171"/>
      <c r="AK76" s="265">
        <f>AK13+AK37</f>
        <v>1955302.7200000002</v>
      </c>
      <c r="AL76" s="265"/>
      <c r="AM76" s="265"/>
      <c r="AN76" s="265"/>
      <c r="AO76" s="265"/>
      <c r="AP76" s="265"/>
      <c r="AQ76" s="265"/>
      <c r="AR76" s="265"/>
      <c r="AS76" s="265"/>
      <c r="AT76" s="265">
        <f>AT12</f>
        <v>199032.5</v>
      </c>
      <c r="AU76" s="265"/>
      <c r="AV76" s="265"/>
      <c r="AW76" s="265"/>
      <c r="AX76" s="265"/>
      <c r="AY76" s="265"/>
      <c r="AZ76" s="265"/>
      <c r="BA76" s="265"/>
      <c r="BB76" s="265">
        <f t="shared" ref="BB76" si="0">BB12</f>
        <v>0</v>
      </c>
      <c r="BC76" s="265"/>
      <c r="BD76" s="265"/>
      <c r="BE76" s="265"/>
      <c r="BF76" s="265"/>
      <c r="BG76" s="265"/>
      <c r="BH76" s="265"/>
      <c r="BI76" s="265"/>
      <c r="BJ76" s="265">
        <f t="shared" ref="BJ76" si="1">BJ12</f>
        <v>20124.349999999999</v>
      </c>
      <c r="BK76" s="265"/>
      <c r="BL76" s="265"/>
      <c r="BM76" s="265"/>
      <c r="BN76" s="265"/>
      <c r="BO76" s="265"/>
      <c r="BP76" s="265"/>
      <c r="BQ76" s="265"/>
      <c r="BR76" s="265">
        <f t="shared" ref="BR76" si="2">BR12</f>
        <v>0</v>
      </c>
      <c r="BS76" s="265"/>
      <c r="BT76" s="265"/>
      <c r="BU76" s="265"/>
      <c r="BV76" s="265"/>
      <c r="BW76" s="265"/>
      <c r="BX76" s="265"/>
      <c r="BY76" s="265"/>
      <c r="BZ76" s="265">
        <f t="shared" ref="BZ76" si="3">BZ12</f>
        <v>73880</v>
      </c>
      <c r="CA76" s="265"/>
      <c r="CB76" s="265"/>
      <c r="CC76" s="265"/>
      <c r="CD76" s="265"/>
      <c r="CE76" s="265"/>
      <c r="CF76" s="265"/>
      <c r="CG76" s="265"/>
      <c r="CH76" s="265">
        <f t="shared" ref="CH76" si="4">CH12</f>
        <v>45999</v>
      </c>
      <c r="CI76" s="265"/>
      <c r="CJ76" s="265"/>
      <c r="CK76" s="265"/>
      <c r="CL76" s="265"/>
      <c r="CM76" s="265"/>
      <c r="CN76" s="265"/>
      <c r="CO76" s="265"/>
      <c r="CP76" s="265">
        <f t="shared" ref="CP76" si="5">CP12</f>
        <v>120000</v>
      </c>
      <c r="CQ76" s="265"/>
      <c r="CR76" s="265"/>
      <c r="CS76" s="265"/>
      <c r="CT76" s="265"/>
      <c r="CU76" s="265"/>
      <c r="CV76" s="265"/>
      <c r="CW76" s="265"/>
      <c r="CX76" s="265">
        <f t="shared" ref="CX76:ED76" si="6">CX12</f>
        <v>20396</v>
      </c>
      <c r="CY76" s="265"/>
      <c r="CZ76" s="265"/>
      <c r="DA76" s="265"/>
      <c r="DB76" s="265"/>
      <c r="DC76" s="265"/>
      <c r="DD76" s="265"/>
      <c r="DE76" s="265"/>
      <c r="DF76" s="265">
        <f>DF18+DF37</f>
        <v>1469870.87</v>
      </c>
      <c r="DG76" s="265"/>
      <c r="DH76" s="265"/>
      <c r="DI76" s="265"/>
      <c r="DJ76" s="265"/>
      <c r="DK76" s="265"/>
      <c r="DL76" s="265"/>
      <c r="DM76" s="265"/>
      <c r="DN76" s="265">
        <f t="shared" si="6"/>
        <v>0</v>
      </c>
      <c r="DO76" s="265"/>
      <c r="DP76" s="265"/>
      <c r="DQ76" s="265"/>
      <c r="DR76" s="265"/>
      <c r="DS76" s="265"/>
      <c r="DT76" s="265"/>
      <c r="DU76" s="265"/>
      <c r="DV76" s="265">
        <f t="shared" si="6"/>
        <v>0</v>
      </c>
      <c r="DW76" s="265"/>
      <c r="DX76" s="265"/>
      <c r="DY76" s="265"/>
      <c r="DZ76" s="265"/>
      <c r="EA76" s="265"/>
      <c r="EB76" s="265"/>
      <c r="EC76" s="265"/>
      <c r="ED76" s="265">
        <f t="shared" si="6"/>
        <v>6000</v>
      </c>
      <c r="EE76" s="265"/>
      <c r="EF76" s="265"/>
      <c r="EG76" s="265"/>
      <c r="EH76" s="265"/>
      <c r="EI76" s="265"/>
      <c r="EJ76" s="265"/>
      <c r="EK76" s="265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pans="1:172" s="28" customFormat="1" ht="12.75" x14ac:dyDescent="0.2">
      <c r="A79" s="31" t="s">
        <v>49</v>
      </c>
    </row>
    <row r="80" spans="1:172" s="28" customFormat="1" ht="12.75" x14ac:dyDescent="0.2">
      <c r="A80" s="31" t="s">
        <v>54</v>
      </c>
      <c r="W80" s="89" t="s">
        <v>1223</v>
      </c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Q80" s="89" t="s">
        <v>1224</v>
      </c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</row>
    <row r="81" spans="1:128" s="27" customFormat="1" ht="10.5" x14ac:dyDescent="0.2">
      <c r="W81" s="98" t="s">
        <v>50</v>
      </c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G81" s="98" t="s">
        <v>51</v>
      </c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Q81" s="98" t="s">
        <v>52</v>
      </c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</row>
    <row r="82" spans="1:128" s="27" customFormat="1" ht="3.75" customHeight="1" x14ac:dyDescent="0.2"/>
    <row r="83" spans="1:128" s="28" customFormat="1" ht="12.75" x14ac:dyDescent="0.2">
      <c r="A83" s="31" t="s">
        <v>53</v>
      </c>
      <c r="W83" s="89" t="s">
        <v>1194</v>
      </c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G83" s="89" t="s">
        <v>1180</v>
      </c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Q83" s="96" t="s">
        <v>1187</v>
      </c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</row>
    <row r="84" spans="1:128" s="27" customFormat="1" ht="10.5" x14ac:dyDescent="0.2">
      <c r="W84" s="98" t="s">
        <v>50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G84" s="98" t="s">
        <v>93</v>
      </c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Q84" s="98" t="s">
        <v>175</v>
      </c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</row>
    <row r="85" spans="1:128" s="27" customFormat="1" ht="3.75" customHeight="1" x14ac:dyDescent="0.2"/>
    <row r="86" spans="1:128" s="28" customFormat="1" ht="12.75" x14ac:dyDescent="0.2">
      <c r="A86" s="26" t="s">
        <v>55</v>
      </c>
      <c r="B86" s="96" t="s">
        <v>1181</v>
      </c>
      <c r="C86" s="96"/>
      <c r="D86" s="96"/>
      <c r="E86" s="31" t="s">
        <v>56</v>
      </c>
      <c r="G86" s="89" t="s">
        <v>1182</v>
      </c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90">
        <v>20</v>
      </c>
      <c r="S86" s="90"/>
      <c r="T86" s="90"/>
      <c r="U86" s="91" t="s">
        <v>1221</v>
      </c>
      <c r="V86" s="91"/>
      <c r="W86" s="91"/>
      <c r="X86" s="31" t="s">
        <v>14</v>
      </c>
    </row>
  </sheetData>
  <mergeCells count="780"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59"/>
  <sheetViews>
    <sheetView tabSelected="1" workbookViewId="0">
      <selection activeCell="CF23" sqref="CF23:CV2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913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s="46" customFormat="1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5" thickBot="1" x14ac:dyDescent="0.25">
      <c r="DW3" s="82" t="s">
        <v>6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</row>
    <row r="4" spans="1:141" s="46" customFormat="1" ht="12.75" x14ac:dyDescent="0.2">
      <c r="A4" s="50"/>
      <c r="BL4" s="44" t="s">
        <v>13</v>
      </c>
      <c r="BM4" s="89" t="s">
        <v>1182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90">
        <v>20</v>
      </c>
      <c r="BY4" s="90"/>
      <c r="BZ4" s="90"/>
      <c r="CA4" s="91" t="s">
        <v>1221</v>
      </c>
      <c r="CB4" s="91"/>
      <c r="CC4" s="91"/>
      <c r="CD4" s="50" t="s">
        <v>14</v>
      </c>
      <c r="DU4" s="44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46" customFormat="1" ht="12.75" x14ac:dyDescent="0.2">
      <c r="A5" s="50"/>
      <c r="DU5" s="44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46" customFormat="1" ht="12.75" x14ac:dyDescent="0.2">
      <c r="A6" s="50"/>
      <c r="DU6" s="44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46" customFormat="1" ht="12.75" x14ac:dyDescent="0.2">
      <c r="A7" s="50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44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46" customFormat="1" ht="12.75" x14ac:dyDescent="0.2">
      <c r="A8" s="50" t="s">
        <v>16</v>
      </c>
      <c r="DU8" s="44"/>
      <c r="DW8" s="86" t="s">
        <v>1174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46" customFormat="1" ht="12.75" x14ac:dyDescent="0.2">
      <c r="A9" s="50" t="s">
        <v>17</v>
      </c>
      <c r="Z9" s="89" t="s">
        <v>1193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44" t="s">
        <v>11</v>
      </c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46" customFormat="1" ht="12.75" x14ac:dyDescent="0.2">
      <c r="A10" s="50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44" t="s">
        <v>12</v>
      </c>
      <c r="DW10" s="86" t="s">
        <v>1175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46" customFormat="1" ht="13.5" thickBot="1" x14ac:dyDescent="0.25">
      <c r="A11" s="50" t="s">
        <v>19</v>
      </c>
      <c r="DU11" s="44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3" spans="1:141" s="46" customFormat="1" ht="12.75" customHeight="1" x14ac:dyDescent="0.2">
      <c r="A13" s="179" t="s">
        <v>388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8" t="s">
        <v>914</v>
      </c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7"/>
      <c r="AS13" s="178" t="s">
        <v>915</v>
      </c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7"/>
      <c r="BH13" s="179" t="s">
        <v>392</v>
      </c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8" t="s">
        <v>22</v>
      </c>
      <c r="CA13" s="179"/>
      <c r="CB13" s="179"/>
      <c r="CC13" s="179"/>
      <c r="CD13" s="179"/>
      <c r="CE13" s="179"/>
      <c r="CF13" s="178" t="s">
        <v>919</v>
      </c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7"/>
      <c r="CW13" s="178" t="s">
        <v>920</v>
      </c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7"/>
      <c r="DW13" s="178" t="s">
        <v>921</v>
      </c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</row>
    <row r="14" spans="1:141" s="46" customFormat="1" ht="12.75" customHeight="1" x14ac:dyDescent="0.2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201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3"/>
      <c r="AS14" s="201" t="s">
        <v>916</v>
      </c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3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201" t="s">
        <v>25</v>
      </c>
      <c r="CA14" s="202"/>
      <c r="CB14" s="202"/>
      <c r="CC14" s="202"/>
      <c r="CD14" s="202"/>
      <c r="CE14" s="202"/>
      <c r="CF14" s="201" t="s">
        <v>504</v>
      </c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3"/>
      <c r="CW14" s="201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3"/>
      <c r="DW14" s="201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</row>
    <row r="15" spans="1:141" s="46" customFormat="1" ht="12.75" customHeight="1" x14ac:dyDescent="0.2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201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3"/>
      <c r="AS15" s="201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3"/>
      <c r="BH15" s="178" t="s">
        <v>29</v>
      </c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7"/>
      <c r="BT15" s="178" t="s">
        <v>30</v>
      </c>
      <c r="BU15" s="179"/>
      <c r="BV15" s="179"/>
      <c r="BW15" s="179"/>
      <c r="BX15" s="179"/>
      <c r="BY15" s="177"/>
      <c r="BZ15" s="201"/>
      <c r="CA15" s="202"/>
      <c r="CB15" s="202"/>
      <c r="CC15" s="202"/>
      <c r="CD15" s="202"/>
      <c r="CE15" s="202"/>
      <c r="CF15" s="201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3"/>
      <c r="CW15" s="201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3"/>
      <c r="DW15" s="201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</row>
    <row r="16" spans="1:141" s="46" customFormat="1" ht="12.75" customHeight="1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201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3"/>
      <c r="AS16" s="201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3"/>
      <c r="BH16" s="201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3"/>
      <c r="BT16" s="201" t="s">
        <v>31</v>
      </c>
      <c r="BU16" s="202"/>
      <c r="BV16" s="202"/>
      <c r="BW16" s="202"/>
      <c r="BX16" s="202"/>
      <c r="BY16" s="203"/>
      <c r="BZ16" s="201"/>
      <c r="CA16" s="202"/>
      <c r="CB16" s="202"/>
      <c r="CC16" s="202"/>
      <c r="CD16" s="202"/>
      <c r="CE16" s="202"/>
      <c r="CF16" s="201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3"/>
      <c r="CW16" s="201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3"/>
      <c r="DW16" s="201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</row>
    <row r="17" spans="1:141" s="46" customFormat="1" ht="13.5" thickBot="1" x14ac:dyDescent="0.25">
      <c r="A17" s="136">
        <v>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1">
        <v>2</v>
      </c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>
        <v>3</v>
      </c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>
        <v>4</v>
      </c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>
        <v>5</v>
      </c>
      <c r="BU17" s="131"/>
      <c r="BV17" s="131"/>
      <c r="BW17" s="131"/>
      <c r="BX17" s="131"/>
      <c r="BY17" s="131"/>
      <c r="BZ17" s="131">
        <v>6</v>
      </c>
      <c r="CA17" s="131"/>
      <c r="CB17" s="131"/>
      <c r="CC17" s="131"/>
      <c r="CD17" s="131"/>
      <c r="CE17" s="131"/>
      <c r="CF17" s="131">
        <v>7</v>
      </c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>
        <v>8</v>
      </c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>
        <v>9</v>
      </c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2"/>
    </row>
    <row r="18" spans="1:141" s="46" customFormat="1" ht="15" customHeight="1" x14ac:dyDescent="0.2">
      <c r="A18" s="78" t="s">
        <v>417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175" t="s">
        <v>43</v>
      </c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220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75" t="s">
        <v>43</v>
      </c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220"/>
      <c r="BT18" s="83" t="s">
        <v>43</v>
      </c>
      <c r="BU18" s="84"/>
      <c r="BV18" s="84"/>
      <c r="BW18" s="84"/>
      <c r="BX18" s="84"/>
      <c r="BY18" s="84"/>
      <c r="BZ18" s="84" t="s">
        <v>44</v>
      </c>
      <c r="CA18" s="84"/>
      <c r="CB18" s="84"/>
      <c r="CC18" s="84"/>
      <c r="CD18" s="84"/>
      <c r="CE18" s="84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246"/>
    </row>
    <row r="19" spans="1:141" s="46" customFormat="1" ht="12.75" x14ac:dyDescent="0.2">
      <c r="A19" s="118" t="s">
        <v>139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80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340" t="s">
        <v>918</v>
      </c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4"/>
      <c r="BT19" s="231"/>
      <c r="BU19" s="165"/>
      <c r="BV19" s="165"/>
      <c r="BW19" s="165"/>
      <c r="BX19" s="165"/>
      <c r="BY19" s="165"/>
      <c r="BZ19" s="87" t="s">
        <v>425</v>
      </c>
      <c r="CA19" s="87"/>
      <c r="CB19" s="87"/>
      <c r="CC19" s="87"/>
      <c r="CD19" s="87"/>
      <c r="CE19" s="8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244"/>
    </row>
    <row r="20" spans="1:141" s="46" customFormat="1" ht="12.75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80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341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7"/>
      <c r="BT20" s="231"/>
      <c r="BU20" s="165"/>
      <c r="BV20" s="165"/>
      <c r="BW20" s="165"/>
      <c r="BX20" s="165"/>
      <c r="BY20" s="165"/>
      <c r="BZ20" s="87"/>
      <c r="CA20" s="87"/>
      <c r="CB20" s="87"/>
      <c r="CC20" s="87"/>
      <c r="CD20" s="87"/>
      <c r="CE20" s="8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244"/>
    </row>
    <row r="21" spans="1:141" s="46" customFormat="1" ht="1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80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80"/>
      <c r="BT21" s="231"/>
      <c r="BU21" s="165"/>
      <c r="BV21" s="165"/>
      <c r="BW21" s="165"/>
      <c r="BX21" s="165"/>
      <c r="BY21" s="165"/>
      <c r="BZ21" s="87"/>
      <c r="CA21" s="87"/>
      <c r="CB21" s="87"/>
      <c r="CC21" s="87"/>
      <c r="CD21" s="87"/>
      <c r="CE21" s="8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244"/>
    </row>
    <row r="22" spans="1:141" s="46" customFormat="1" ht="15" customHeight="1" x14ac:dyDescent="0.2">
      <c r="A22" s="78" t="s">
        <v>418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175" t="s">
        <v>43</v>
      </c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220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75" t="s">
        <v>43</v>
      </c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220"/>
      <c r="BT22" s="86" t="s">
        <v>43</v>
      </c>
      <c r="BU22" s="87"/>
      <c r="BV22" s="87"/>
      <c r="BW22" s="87"/>
      <c r="BX22" s="87"/>
      <c r="BY22" s="87"/>
      <c r="BZ22" s="87" t="s">
        <v>45</v>
      </c>
      <c r="CA22" s="87"/>
      <c r="CB22" s="87"/>
      <c r="CC22" s="87"/>
      <c r="CD22" s="87"/>
      <c r="CE22" s="8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244"/>
    </row>
    <row r="23" spans="1:141" s="46" customFormat="1" ht="12.75" x14ac:dyDescent="0.2">
      <c r="A23" s="118" t="s">
        <v>139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80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6"/>
      <c r="BT23" s="231"/>
      <c r="BU23" s="165"/>
      <c r="BV23" s="165"/>
      <c r="BW23" s="165"/>
      <c r="BX23" s="165"/>
      <c r="BY23" s="165"/>
      <c r="BZ23" s="87" t="s">
        <v>426</v>
      </c>
      <c r="CA23" s="87"/>
      <c r="CB23" s="87"/>
      <c r="CC23" s="87"/>
      <c r="CD23" s="87"/>
      <c r="CE23" s="8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244"/>
    </row>
    <row r="24" spans="1:141" s="46" customFormat="1" ht="12.75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80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6"/>
      <c r="BT24" s="231"/>
      <c r="BU24" s="165"/>
      <c r="BV24" s="165"/>
      <c r="BW24" s="165"/>
      <c r="BX24" s="165"/>
      <c r="BY24" s="165"/>
      <c r="BZ24" s="87"/>
      <c r="CA24" s="87"/>
      <c r="CB24" s="87"/>
      <c r="CC24" s="87"/>
      <c r="CD24" s="87"/>
      <c r="CE24" s="8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244"/>
    </row>
    <row r="25" spans="1:141" s="46" customFormat="1" ht="15" customHeight="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80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80"/>
      <c r="BT25" s="231"/>
      <c r="BU25" s="165"/>
      <c r="BV25" s="165"/>
      <c r="BW25" s="165"/>
      <c r="BX25" s="165"/>
      <c r="BY25" s="165"/>
      <c r="BZ25" s="87"/>
      <c r="CA25" s="87"/>
      <c r="CB25" s="87"/>
      <c r="CC25" s="87"/>
      <c r="CD25" s="87"/>
      <c r="CE25" s="8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244"/>
    </row>
    <row r="26" spans="1:141" s="46" customFormat="1" ht="12.75" x14ac:dyDescent="0.2">
      <c r="A26" s="115" t="s">
        <v>419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75" t="s">
        <v>43</v>
      </c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220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87" t="s">
        <v>43</v>
      </c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232"/>
      <c r="BT26" s="86" t="s">
        <v>43</v>
      </c>
      <c r="BU26" s="87"/>
      <c r="BV26" s="87"/>
      <c r="BW26" s="87"/>
      <c r="BX26" s="87"/>
      <c r="BY26" s="87"/>
      <c r="BZ26" s="87" t="s">
        <v>174</v>
      </c>
      <c r="CA26" s="87"/>
      <c r="CB26" s="87"/>
      <c r="CC26" s="87"/>
      <c r="CD26" s="87"/>
      <c r="CE26" s="8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244"/>
    </row>
    <row r="27" spans="1:141" s="46" customFormat="1" ht="12.75" x14ac:dyDescent="0.2">
      <c r="A27" s="79" t="s">
        <v>420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220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232"/>
      <c r="BT27" s="86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244"/>
    </row>
    <row r="28" spans="1:141" s="46" customFormat="1" ht="12.75" x14ac:dyDescent="0.2">
      <c r="A28" s="118" t="s">
        <v>139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80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6"/>
      <c r="BT28" s="231"/>
      <c r="BU28" s="165"/>
      <c r="BV28" s="165"/>
      <c r="BW28" s="165"/>
      <c r="BX28" s="165"/>
      <c r="BY28" s="165"/>
      <c r="BZ28" s="87" t="s">
        <v>427</v>
      </c>
      <c r="CA28" s="87"/>
      <c r="CB28" s="87"/>
      <c r="CC28" s="87"/>
      <c r="CD28" s="87"/>
      <c r="CE28" s="8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244"/>
    </row>
    <row r="29" spans="1:141" s="46" customFormat="1" ht="12.75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80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6"/>
      <c r="BT29" s="231"/>
      <c r="BU29" s="165"/>
      <c r="BV29" s="165"/>
      <c r="BW29" s="165"/>
      <c r="BX29" s="165"/>
      <c r="BY29" s="165"/>
      <c r="BZ29" s="87"/>
      <c r="CA29" s="87"/>
      <c r="CB29" s="87"/>
      <c r="CC29" s="87"/>
      <c r="CD29" s="87"/>
      <c r="CE29" s="8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244"/>
    </row>
    <row r="30" spans="1:141" s="46" customFormat="1" ht="15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80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80"/>
      <c r="BT30" s="231"/>
      <c r="BU30" s="165"/>
      <c r="BV30" s="165"/>
      <c r="BW30" s="165"/>
      <c r="BX30" s="165"/>
      <c r="BY30" s="165"/>
      <c r="BZ30" s="87"/>
      <c r="CA30" s="87"/>
      <c r="CB30" s="87"/>
      <c r="CC30" s="87"/>
      <c r="CD30" s="87"/>
      <c r="CE30" s="8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244"/>
    </row>
    <row r="31" spans="1:141" s="46" customFormat="1" ht="12.75" x14ac:dyDescent="0.2">
      <c r="A31" s="115" t="s">
        <v>421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75" t="s">
        <v>43</v>
      </c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220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87" t="s">
        <v>43</v>
      </c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232"/>
      <c r="BT31" s="86" t="s">
        <v>43</v>
      </c>
      <c r="BU31" s="87"/>
      <c r="BV31" s="87"/>
      <c r="BW31" s="87"/>
      <c r="BX31" s="87"/>
      <c r="BY31" s="87"/>
      <c r="BZ31" s="87" t="s">
        <v>166</v>
      </c>
      <c r="CA31" s="87"/>
      <c r="CB31" s="87"/>
      <c r="CC31" s="87"/>
      <c r="CD31" s="87"/>
      <c r="CE31" s="8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244"/>
    </row>
    <row r="32" spans="1:141" s="46" customFormat="1" ht="12.75" x14ac:dyDescent="0.2">
      <c r="A32" s="79" t="s">
        <v>422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220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232"/>
      <c r="BT32" s="86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244"/>
    </row>
    <row r="33" spans="1:141" s="46" customFormat="1" ht="12.75" x14ac:dyDescent="0.2">
      <c r="A33" s="118" t="s">
        <v>139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80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6"/>
      <c r="BT33" s="231"/>
      <c r="BU33" s="165"/>
      <c r="BV33" s="165"/>
      <c r="BW33" s="165"/>
      <c r="BX33" s="165"/>
      <c r="BY33" s="165"/>
      <c r="BZ33" s="87" t="s">
        <v>428</v>
      </c>
      <c r="CA33" s="87"/>
      <c r="CB33" s="87"/>
      <c r="CC33" s="87"/>
      <c r="CD33" s="87"/>
      <c r="CE33" s="8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244"/>
    </row>
    <row r="34" spans="1:141" s="46" customFormat="1" ht="12.75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80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6"/>
      <c r="BT34" s="231"/>
      <c r="BU34" s="165"/>
      <c r="BV34" s="165"/>
      <c r="BW34" s="165"/>
      <c r="BX34" s="165"/>
      <c r="BY34" s="165"/>
      <c r="BZ34" s="87"/>
      <c r="CA34" s="87"/>
      <c r="CB34" s="87"/>
      <c r="CC34" s="87"/>
      <c r="CD34" s="87"/>
      <c r="CE34" s="8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244"/>
    </row>
    <row r="35" spans="1:141" s="46" customFormat="1" ht="15" customHeight="1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80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80"/>
      <c r="BT35" s="231"/>
      <c r="BU35" s="165"/>
      <c r="BV35" s="165"/>
      <c r="BW35" s="165"/>
      <c r="BX35" s="165"/>
      <c r="BY35" s="165"/>
      <c r="BZ35" s="87"/>
      <c r="CA35" s="87"/>
      <c r="CB35" s="87"/>
      <c r="CC35" s="87"/>
      <c r="CD35" s="87"/>
      <c r="CE35" s="8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244"/>
    </row>
    <row r="36" spans="1:141" s="46" customFormat="1" ht="12.75" x14ac:dyDescent="0.2">
      <c r="A36" s="115" t="s">
        <v>423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75" t="s">
        <v>43</v>
      </c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220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87" t="s">
        <v>43</v>
      </c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232"/>
      <c r="BT36" s="86" t="s">
        <v>43</v>
      </c>
      <c r="BU36" s="87"/>
      <c r="BV36" s="87"/>
      <c r="BW36" s="87"/>
      <c r="BX36" s="87"/>
      <c r="BY36" s="87"/>
      <c r="BZ36" s="87" t="s">
        <v>164</v>
      </c>
      <c r="CA36" s="87"/>
      <c r="CB36" s="87"/>
      <c r="CC36" s="87"/>
      <c r="CD36" s="87"/>
      <c r="CE36" s="8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244"/>
    </row>
    <row r="37" spans="1:141" s="46" customFormat="1" ht="12.75" x14ac:dyDescent="0.2">
      <c r="A37" s="79" t="s">
        <v>424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220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232"/>
      <c r="BT37" s="86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244"/>
    </row>
    <row r="38" spans="1:141" s="46" customFormat="1" ht="12.75" x14ac:dyDescent="0.2">
      <c r="A38" s="118" t="s">
        <v>139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80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6"/>
      <c r="BT38" s="231"/>
      <c r="BU38" s="165"/>
      <c r="BV38" s="165"/>
      <c r="BW38" s="165"/>
      <c r="BX38" s="165"/>
      <c r="BY38" s="165"/>
      <c r="BZ38" s="87" t="s">
        <v>429</v>
      </c>
      <c r="CA38" s="87"/>
      <c r="CB38" s="87"/>
      <c r="CC38" s="87"/>
      <c r="CD38" s="87"/>
      <c r="CE38" s="8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244"/>
    </row>
    <row r="39" spans="1:141" s="46" customFormat="1" ht="12.75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80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6"/>
      <c r="BT39" s="231"/>
      <c r="BU39" s="165"/>
      <c r="BV39" s="165"/>
      <c r="BW39" s="165"/>
      <c r="BX39" s="165"/>
      <c r="BY39" s="165"/>
      <c r="BZ39" s="87"/>
      <c r="CA39" s="87"/>
      <c r="CB39" s="87"/>
      <c r="CC39" s="87"/>
      <c r="CD39" s="87"/>
      <c r="CE39" s="8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244"/>
    </row>
    <row r="40" spans="1:141" s="46" customFormat="1" ht="15" customHeight="1" thickBot="1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80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80"/>
      <c r="BT40" s="234"/>
      <c r="BU40" s="235"/>
      <c r="BV40" s="235"/>
      <c r="BW40" s="235"/>
      <c r="BX40" s="235"/>
      <c r="BY40" s="235"/>
      <c r="BZ40" s="87"/>
      <c r="CA40" s="87"/>
      <c r="CB40" s="87"/>
      <c r="CC40" s="87"/>
      <c r="CD40" s="87"/>
      <c r="CE40" s="8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244"/>
    </row>
    <row r="41" spans="1:141" s="46" customFormat="1" ht="15" customHeight="1" thickBot="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243" t="s">
        <v>42</v>
      </c>
      <c r="BU41" s="243"/>
      <c r="BV41" s="243"/>
      <c r="BW41" s="243"/>
      <c r="BX41" s="243"/>
      <c r="BY41" s="243"/>
      <c r="BZ41" s="170" t="s">
        <v>46</v>
      </c>
      <c r="CA41" s="171"/>
      <c r="CB41" s="171"/>
      <c r="CC41" s="171"/>
      <c r="CD41" s="171"/>
      <c r="CE41" s="171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6"/>
    </row>
    <row r="42" spans="1:141" s="46" customFormat="1" ht="12.75" x14ac:dyDescent="0.2"/>
    <row r="43" spans="1:141" s="46" customFormat="1" ht="12.75" x14ac:dyDescent="0.2"/>
    <row r="44" spans="1:141" s="46" customFormat="1" ht="12.75" x14ac:dyDescent="0.2">
      <c r="A44" s="50" t="s">
        <v>49</v>
      </c>
    </row>
    <row r="45" spans="1:141" s="46" customFormat="1" ht="12.75" x14ac:dyDescent="0.2">
      <c r="A45" s="50" t="s">
        <v>54</v>
      </c>
      <c r="W45" s="89" t="s">
        <v>1223</v>
      </c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I45" s="89" t="s">
        <v>1224</v>
      </c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</row>
    <row r="46" spans="1:141" s="45" customFormat="1" ht="10.5" x14ac:dyDescent="0.2">
      <c r="W46" s="98" t="s">
        <v>50</v>
      </c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I46" s="98" t="s">
        <v>52</v>
      </c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</row>
    <row r="47" spans="1:141" s="46" customFormat="1" ht="12.75" x14ac:dyDescent="0.2">
      <c r="A47" s="50" t="s">
        <v>53</v>
      </c>
      <c r="W47" s="89" t="s">
        <v>1194</v>
      </c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I47" s="96" t="s">
        <v>1180</v>
      </c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</row>
    <row r="48" spans="1:141" s="45" customFormat="1" ht="10.5" x14ac:dyDescent="0.2">
      <c r="W48" s="98" t="s">
        <v>50</v>
      </c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I48" s="98" t="s">
        <v>175</v>
      </c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</row>
    <row r="49" spans="1:141" s="46" customFormat="1" ht="12.75" x14ac:dyDescent="0.2">
      <c r="A49" s="44" t="s">
        <v>55</v>
      </c>
      <c r="B49" s="96" t="s">
        <v>1181</v>
      </c>
      <c r="C49" s="96"/>
      <c r="D49" s="96"/>
      <c r="E49" s="50" t="s">
        <v>56</v>
      </c>
      <c r="G49" s="89" t="s">
        <v>1182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>
        <v>20</v>
      </c>
      <c r="S49" s="90"/>
      <c r="T49" s="90"/>
      <c r="U49" s="91" t="s">
        <v>1221</v>
      </c>
      <c r="V49" s="91"/>
      <c r="W49" s="91"/>
      <c r="X49" s="50" t="s">
        <v>14</v>
      </c>
    </row>
    <row r="50" spans="1:141" s="46" customFormat="1" ht="12.7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" customHeight="1" x14ac:dyDescent="0.2">
      <c r="A51" s="20" t="s">
        <v>922</v>
      </c>
    </row>
    <row r="52" spans="1:141" s="3" customFormat="1" ht="12" customHeight="1" x14ac:dyDescent="0.2">
      <c r="A52" s="342" t="s">
        <v>924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/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2"/>
      <c r="CD52" s="342"/>
      <c r="CE52" s="342"/>
      <c r="CF52" s="342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/>
      <c r="CT52" s="342"/>
      <c r="CU52" s="342"/>
      <c r="CV52" s="342"/>
      <c r="CW52" s="342"/>
      <c r="CX52" s="342"/>
      <c r="CY52" s="342"/>
      <c r="CZ52" s="342"/>
      <c r="DA52" s="342"/>
      <c r="DB52" s="342"/>
      <c r="DC52" s="342"/>
      <c r="DD52" s="342"/>
      <c r="DE52" s="342"/>
      <c r="DF52" s="342"/>
      <c r="DG52" s="342"/>
      <c r="DH52" s="342"/>
      <c r="DI52" s="342"/>
      <c r="DJ52" s="342"/>
      <c r="DK52" s="342"/>
      <c r="DL52" s="342"/>
      <c r="DM52" s="342"/>
      <c r="DN52" s="342"/>
      <c r="DO52" s="342"/>
      <c r="DP52" s="342"/>
      <c r="DQ52" s="342"/>
      <c r="DR52" s="342"/>
      <c r="DS52" s="342"/>
      <c r="DT52" s="342"/>
      <c r="DU52" s="342"/>
      <c r="DV52" s="342"/>
      <c r="DW52" s="342"/>
      <c r="DX52" s="342"/>
      <c r="DY52" s="342"/>
      <c r="DZ52" s="342"/>
      <c r="EA52" s="342"/>
      <c r="EB52" s="342"/>
      <c r="EC52" s="342"/>
      <c r="ED52" s="342"/>
      <c r="EE52" s="342"/>
      <c r="EF52" s="342"/>
      <c r="EG52" s="342"/>
      <c r="EH52" s="342"/>
      <c r="EI52" s="342"/>
      <c r="EJ52" s="342"/>
      <c r="EK52" s="342"/>
    </row>
    <row r="53" spans="1:141" s="3" customFormat="1" ht="12" customHeight="1" x14ac:dyDescent="0.2">
      <c r="A53" s="342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/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  <c r="CS53" s="342"/>
      <c r="CT53" s="342"/>
      <c r="CU53" s="342"/>
      <c r="CV53" s="342"/>
      <c r="CW53" s="342"/>
      <c r="CX53" s="342"/>
      <c r="CY53" s="342"/>
      <c r="CZ53" s="342"/>
      <c r="DA53" s="342"/>
      <c r="DB53" s="342"/>
      <c r="DC53" s="342"/>
      <c r="DD53" s="342"/>
      <c r="DE53" s="342"/>
      <c r="DF53" s="342"/>
      <c r="DG53" s="342"/>
      <c r="DH53" s="342"/>
      <c r="DI53" s="342"/>
      <c r="DJ53" s="342"/>
      <c r="DK53" s="342"/>
      <c r="DL53" s="342"/>
      <c r="DM53" s="342"/>
      <c r="DN53" s="342"/>
      <c r="DO53" s="342"/>
      <c r="DP53" s="342"/>
      <c r="DQ53" s="342"/>
      <c r="DR53" s="342"/>
      <c r="DS53" s="342"/>
      <c r="DT53" s="342"/>
      <c r="DU53" s="342"/>
      <c r="DV53" s="342"/>
      <c r="DW53" s="342"/>
      <c r="DX53" s="342"/>
      <c r="DY53" s="342"/>
      <c r="DZ53" s="342"/>
      <c r="EA53" s="342"/>
      <c r="EB53" s="342"/>
      <c r="EC53" s="342"/>
      <c r="ED53" s="342"/>
      <c r="EE53" s="342"/>
      <c r="EF53" s="342"/>
      <c r="EG53" s="342"/>
      <c r="EH53" s="342"/>
      <c r="EI53" s="342"/>
      <c r="EJ53" s="342"/>
      <c r="EK53" s="342"/>
    </row>
    <row r="54" spans="1:141" s="3" customFormat="1" ht="12" customHeight="1" x14ac:dyDescent="0.2">
      <c r="A54" s="342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/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42"/>
      <c r="CS54" s="342"/>
      <c r="CT54" s="342"/>
      <c r="CU54" s="342"/>
      <c r="CV54" s="342"/>
      <c r="CW54" s="342"/>
      <c r="CX54" s="342"/>
      <c r="CY54" s="342"/>
      <c r="CZ54" s="342"/>
      <c r="DA54" s="342"/>
      <c r="DB54" s="342"/>
      <c r="DC54" s="342"/>
      <c r="DD54" s="342"/>
      <c r="DE54" s="342"/>
      <c r="DF54" s="342"/>
      <c r="DG54" s="342"/>
      <c r="DH54" s="342"/>
      <c r="DI54" s="342"/>
      <c r="DJ54" s="342"/>
      <c r="DK54" s="342"/>
      <c r="DL54" s="342"/>
      <c r="DM54" s="342"/>
      <c r="DN54" s="342"/>
      <c r="DO54" s="342"/>
      <c r="DP54" s="342"/>
      <c r="DQ54" s="342"/>
      <c r="DR54" s="342"/>
      <c r="DS54" s="342"/>
      <c r="DT54" s="342"/>
      <c r="DU54" s="342"/>
      <c r="DV54" s="342"/>
      <c r="DW54" s="342"/>
      <c r="DX54" s="342"/>
      <c r="DY54" s="342"/>
      <c r="DZ54" s="342"/>
      <c r="EA54" s="342"/>
      <c r="EB54" s="342"/>
      <c r="EC54" s="342"/>
      <c r="ED54" s="342"/>
      <c r="EE54" s="342"/>
      <c r="EF54" s="342"/>
      <c r="EG54" s="342"/>
      <c r="EH54" s="342"/>
      <c r="EI54" s="342"/>
      <c r="EJ54" s="342"/>
      <c r="EK54" s="342"/>
    </row>
    <row r="55" spans="1:141" s="3" customFormat="1" ht="12" customHeight="1" x14ac:dyDescent="0.2">
      <c r="A55" s="342" t="s">
        <v>925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/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42"/>
      <c r="CS55" s="342"/>
      <c r="CT55" s="342"/>
      <c r="CU55" s="342"/>
      <c r="CV55" s="342"/>
      <c r="CW55" s="342"/>
      <c r="CX55" s="342"/>
      <c r="CY55" s="342"/>
      <c r="CZ55" s="342"/>
      <c r="DA55" s="342"/>
      <c r="DB55" s="342"/>
      <c r="DC55" s="342"/>
      <c r="DD55" s="342"/>
      <c r="DE55" s="342"/>
      <c r="DF55" s="342"/>
      <c r="DG55" s="342"/>
      <c r="DH55" s="342"/>
      <c r="DI55" s="342"/>
      <c r="DJ55" s="342"/>
      <c r="DK55" s="342"/>
      <c r="DL55" s="342"/>
      <c r="DM55" s="342"/>
      <c r="DN55" s="342"/>
      <c r="DO55" s="342"/>
      <c r="DP55" s="342"/>
      <c r="DQ55" s="342"/>
      <c r="DR55" s="342"/>
      <c r="DS55" s="342"/>
      <c r="DT55" s="342"/>
      <c r="DU55" s="342"/>
      <c r="DV55" s="342"/>
      <c r="DW55" s="342"/>
      <c r="DX55" s="342"/>
      <c r="DY55" s="342"/>
      <c r="DZ55" s="342"/>
      <c r="EA55" s="342"/>
      <c r="EB55" s="342"/>
      <c r="EC55" s="342"/>
      <c r="ED55" s="342"/>
      <c r="EE55" s="342"/>
      <c r="EF55" s="342"/>
      <c r="EG55" s="342"/>
      <c r="EH55" s="342"/>
      <c r="EI55" s="342"/>
      <c r="EJ55" s="342"/>
      <c r="EK55" s="342"/>
    </row>
    <row r="56" spans="1:141" s="3" customFormat="1" ht="12" customHeight="1" x14ac:dyDescent="0.2">
      <c r="A56" s="342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2"/>
      <c r="CD56" s="342"/>
      <c r="CE56" s="342"/>
      <c r="CF56" s="342"/>
      <c r="CG56" s="342"/>
      <c r="CH56" s="342"/>
      <c r="CI56" s="342"/>
      <c r="CJ56" s="342"/>
      <c r="CK56" s="342"/>
      <c r="CL56" s="342"/>
      <c r="CM56" s="342"/>
      <c r="CN56" s="342"/>
      <c r="CO56" s="342"/>
      <c r="CP56" s="342"/>
      <c r="CQ56" s="342"/>
      <c r="CR56" s="342"/>
      <c r="CS56" s="342"/>
      <c r="CT56" s="342"/>
      <c r="CU56" s="342"/>
      <c r="CV56" s="342"/>
      <c r="CW56" s="342"/>
      <c r="CX56" s="342"/>
      <c r="CY56" s="342"/>
      <c r="CZ56" s="342"/>
      <c r="DA56" s="342"/>
      <c r="DB56" s="342"/>
      <c r="DC56" s="342"/>
      <c r="DD56" s="342"/>
      <c r="DE56" s="342"/>
      <c r="DF56" s="342"/>
      <c r="DG56" s="342"/>
      <c r="DH56" s="342"/>
      <c r="DI56" s="342"/>
      <c r="DJ56" s="342"/>
      <c r="DK56" s="342"/>
      <c r="DL56" s="342"/>
      <c r="DM56" s="342"/>
      <c r="DN56" s="342"/>
      <c r="DO56" s="342"/>
      <c r="DP56" s="342"/>
      <c r="DQ56" s="342"/>
      <c r="DR56" s="342"/>
      <c r="DS56" s="342"/>
      <c r="DT56" s="342"/>
      <c r="DU56" s="342"/>
      <c r="DV56" s="342"/>
      <c r="DW56" s="342"/>
      <c r="DX56" s="342"/>
      <c r="DY56" s="342"/>
      <c r="DZ56" s="342"/>
      <c r="EA56" s="342"/>
      <c r="EB56" s="342"/>
      <c r="EC56" s="342"/>
      <c r="ED56" s="342"/>
      <c r="EE56" s="342"/>
      <c r="EF56" s="342"/>
      <c r="EG56" s="342"/>
      <c r="EH56" s="342"/>
      <c r="EI56" s="342"/>
      <c r="EJ56" s="342"/>
      <c r="EK56" s="342"/>
    </row>
    <row r="57" spans="1:141" s="3" customFormat="1" ht="11.25" x14ac:dyDescent="0.2">
      <c r="A57" s="342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342"/>
      <c r="BQ57" s="342"/>
      <c r="BR57" s="342"/>
      <c r="BS57" s="342"/>
      <c r="BT57" s="342"/>
      <c r="BU57" s="342"/>
      <c r="BV57" s="342"/>
      <c r="BW57" s="342"/>
      <c r="BX57" s="342"/>
      <c r="BY57" s="342"/>
      <c r="BZ57" s="342"/>
      <c r="CA57" s="342"/>
      <c r="CB57" s="342"/>
      <c r="CC57" s="342"/>
      <c r="CD57" s="342"/>
      <c r="CE57" s="342"/>
      <c r="CF57" s="342"/>
      <c r="CG57" s="342"/>
      <c r="CH57" s="342"/>
      <c r="CI57" s="342"/>
      <c r="CJ57" s="342"/>
      <c r="CK57" s="342"/>
      <c r="CL57" s="342"/>
      <c r="CM57" s="342"/>
      <c r="CN57" s="342"/>
      <c r="CO57" s="342"/>
      <c r="CP57" s="342"/>
      <c r="CQ57" s="342"/>
      <c r="CR57" s="342"/>
      <c r="CS57" s="342"/>
      <c r="CT57" s="342"/>
      <c r="CU57" s="342"/>
      <c r="CV57" s="342"/>
      <c r="CW57" s="342"/>
      <c r="CX57" s="342"/>
      <c r="CY57" s="342"/>
      <c r="CZ57" s="342"/>
      <c r="DA57" s="342"/>
      <c r="DB57" s="342"/>
      <c r="DC57" s="342"/>
      <c r="DD57" s="342"/>
      <c r="DE57" s="342"/>
      <c r="DF57" s="342"/>
      <c r="DG57" s="342"/>
      <c r="DH57" s="342"/>
      <c r="DI57" s="342"/>
      <c r="DJ57" s="342"/>
      <c r="DK57" s="342"/>
      <c r="DL57" s="342"/>
      <c r="DM57" s="342"/>
      <c r="DN57" s="342"/>
      <c r="DO57" s="342"/>
      <c r="DP57" s="342"/>
      <c r="DQ57" s="342"/>
      <c r="DR57" s="342"/>
      <c r="DS57" s="342"/>
      <c r="DT57" s="342"/>
      <c r="DU57" s="342"/>
      <c r="DV57" s="342"/>
      <c r="DW57" s="342"/>
      <c r="DX57" s="342"/>
      <c r="DY57" s="342"/>
      <c r="DZ57" s="342"/>
      <c r="EA57" s="342"/>
      <c r="EB57" s="342"/>
      <c r="EC57" s="342"/>
      <c r="ED57" s="342"/>
      <c r="EE57" s="342"/>
      <c r="EF57" s="342"/>
      <c r="EG57" s="342"/>
      <c r="EH57" s="342"/>
      <c r="EI57" s="342"/>
      <c r="EJ57" s="342"/>
      <c r="EK57" s="342"/>
    </row>
    <row r="58" spans="1:141" s="3" customFormat="1" ht="12" customHeight="1" x14ac:dyDescent="0.2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342"/>
      <c r="AZ58" s="342"/>
      <c r="BA58" s="342"/>
      <c r="BB58" s="342"/>
      <c r="BC58" s="342"/>
      <c r="BD58" s="342"/>
      <c r="BE58" s="342"/>
      <c r="BF58" s="342"/>
      <c r="BG58" s="342"/>
      <c r="BH58" s="342"/>
      <c r="BI58" s="342"/>
      <c r="BJ58" s="342"/>
      <c r="BK58" s="342"/>
      <c r="BL58" s="342"/>
      <c r="BM58" s="342"/>
      <c r="BN58" s="342"/>
      <c r="BO58" s="342"/>
      <c r="BP58" s="342"/>
      <c r="BQ58" s="342"/>
      <c r="BR58" s="342"/>
      <c r="BS58" s="342"/>
      <c r="BT58" s="342"/>
      <c r="BU58" s="342"/>
      <c r="BV58" s="342"/>
      <c r="BW58" s="342"/>
      <c r="BX58" s="342"/>
      <c r="BY58" s="342"/>
      <c r="BZ58" s="342"/>
      <c r="CA58" s="342"/>
      <c r="CB58" s="342"/>
      <c r="CC58" s="342"/>
      <c r="CD58" s="342"/>
      <c r="CE58" s="342"/>
      <c r="CF58" s="342"/>
      <c r="CG58" s="342"/>
      <c r="CH58" s="342"/>
      <c r="CI58" s="342"/>
      <c r="CJ58" s="342"/>
      <c r="CK58" s="342"/>
      <c r="CL58" s="342"/>
      <c r="CM58" s="342"/>
      <c r="CN58" s="342"/>
      <c r="CO58" s="342"/>
      <c r="CP58" s="342"/>
      <c r="CQ58" s="342"/>
      <c r="CR58" s="342"/>
      <c r="CS58" s="342"/>
      <c r="CT58" s="342"/>
      <c r="CU58" s="342"/>
      <c r="CV58" s="342"/>
      <c r="CW58" s="342"/>
      <c r="CX58" s="342"/>
      <c r="CY58" s="342"/>
      <c r="CZ58" s="342"/>
      <c r="DA58" s="342"/>
      <c r="DB58" s="342"/>
      <c r="DC58" s="342"/>
      <c r="DD58" s="342"/>
      <c r="DE58" s="342"/>
      <c r="DF58" s="342"/>
      <c r="DG58" s="342"/>
      <c r="DH58" s="342"/>
      <c r="DI58" s="342"/>
      <c r="DJ58" s="342"/>
      <c r="DK58" s="342"/>
      <c r="DL58" s="342"/>
      <c r="DM58" s="342"/>
      <c r="DN58" s="342"/>
      <c r="DO58" s="342"/>
      <c r="DP58" s="342"/>
      <c r="DQ58" s="342"/>
      <c r="DR58" s="342"/>
      <c r="DS58" s="342"/>
      <c r="DT58" s="342"/>
      <c r="DU58" s="342"/>
      <c r="DV58" s="342"/>
      <c r="DW58" s="342"/>
      <c r="DX58" s="342"/>
      <c r="DY58" s="342"/>
      <c r="DZ58" s="342"/>
      <c r="EA58" s="342"/>
      <c r="EB58" s="342"/>
      <c r="EC58" s="342"/>
      <c r="ED58" s="342"/>
      <c r="EE58" s="342"/>
      <c r="EF58" s="342"/>
      <c r="EG58" s="342"/>
      <c r="EH58" s="342"/>
      <c r="EI58" s="342"/>
      <c r="EJ58" s="342"/>
      <c r="EK58" s="342"/>
    </row>
    <row r="59" spans="1:141" s="3" customFormat="1" ht="12" customHeight="1" x14ac:dyDescent="0.2">
      <c r="A59" s="20" t="s">
        <v>923</v>
      </c>
    </row>
  </sheetData>
  <mergeCells count="224"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77"/>
  <sheetViews>
    <sheetView topLeftCell="A34" workbookViewId="0">
      <selection activeCell="AF46" sqref="AF46:AK47"/>
    </sheetView>
  </sheetViews>
  <sheetFormatPr defaultColWidth="1.42578125" defaultRowHeight="15.75" x14ac:dyDescent="0.25"/>
  <cols>
    <col min="1" max="30" width="1.42578125" style="1"/>
    <col min="31" max="31" width="2" style="1" customWidth="1"/>
    <col min="32" max="43" width="1.42578125" style="1"/>
    <col min="44" max="44" width="2.7109375" style="1" customWidth="1"/>
    <col min="45" max="16384" width="1.42578125" style="1"/>
  </cols>
  <sheetData>
    <row r="1" spans="1:141" s="14" customFormat="1" ht="15" x14ac:dyDescent="0.25">
      <c r="A1" s="145" t="s">
        <v>1053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</row>
    <row r="2" spans="1:141" x14ac:dyDescent="0.25">
      <c r="DT2" s="67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68" customFormat="1" ht="12.75" x14ac:dyDescent="0.2">
      <c r="A3" s="144" t="s">
        <v>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 t="s">
        <v>22</v>
      </c>
      <c r="U3" s="131"/>
      <c r="V3" s="131"/>
      <c r="W3" s="131"/>
      <c r="X3" s="131"/>
      <c r="Y3" s="131" t="s">
        <v>70</v>
      </c>
      <c r="Z3" s="131"/>
      <c r="AA3" s="131"/>
      <c r="AB3" s="131"/>
      <c r="AC3" s="131"/>
      <c r="AD3" s="131"/>
      <c r="AE3" s="131"/>
      <c r="AF3" s="131" t="s">
        <v>72</v>
      </c>
      <c r="AG3" s="131"/>
      <c r="AH3" s="131"/>
      <c r="AI3" s="131"/>
      <c r="AJ3" s="131"/>
      <c r="AK3" s="131"/>
      <c r="AL3" s="137" t="s">
        <v>1062</v>
      </c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53"/>
    </row>
    <row r="4" spans="1:141" s="68" customFormat="1" ht="12.75" x14ac:dyDescent="0.2">
      <c r="A4" s="143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 t="s">
        <v>25</v>
      </c>
      <c r="U4" s="138"/>
      <c r="V4" s="138"/>
      <c r="W4" s="138"/>
      <c r="X4" s="138"/>
      <c r="Y4" s="138" t="s">
        <v>1054</v>
      </c>
      <c r="Z4" s="138"/>
      <c r="AA4" s="138"/>
      <c r="AB4" s="138"/>
      <c r="AC4" s="138"/>
      <c r="AD4" s="138"/>
      <c r="AE4" s="138"/>
      <c r="AF4" s="138" t="s">
        <v>1058</v>
      </c>
      <c r="AG4" s="138"/>
      <c r="AH4" s="138"/>
      <c r="AI4" s="138"/>
      <c r="AJ4" s="138"/>
      <c r="AK4" s="138"/>
      <c r="AL4" s="138" t="s">
        <v>309</v>
      </c>
      <c r="AM4" s="138"/>
      <c r="AN4" s="138"/>
      <c r="AO4" s="138"/>
      <c r="AP4" s="138"/>
      <c r="AQ4" s="138"/>
      <c r="AR4" s="138"/>
      <c r="AS4" s="138" t="s">
        <v>1070</v>
      </c>
      <c r="AT4" s="138"/>
      <c r="AU4" s="138"/>
      <c r="AV4" s="138"/>
      <c r="AW4" s="138"/>
      <c r="AX4" s="138"/>
      <c r="AY4" s="138" t="s">
        <v>309</v>
      </c>
      <c r="AZ4" s="138"/>
      <c r="BA4" s="138"/>
      <c r="BB4" s="138"/>
      <c r="BC4" s="138"/>
      <c r="BD4" s="138"/>
      <c r="BE4" s="138"/>
      <c r="BF4" s="138" t="s">
        <v>1070</v>
      </c>
      <c r="BG4" s="138"/>
      <c r="BH4" s="138"/>
      <c r="BI4" s="138"/>
      <c r="BJ4" s="138"/>
      <c r="BK4" s="138"/>
      <c r="BL4" s="137" t="s">
        <v>1083</v>
      </c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8" t="s">
        <v>360</v>
      </c>
      <c r="CM4" s="138"/>
      <c r="CN4" s="138"/>
      <c r="CO4" s="138"/>
      <c r="CP4" s="138"/>
      <c r="CQ4" s="138"/>
      <c r="CR4" s="138"/>
      <c r="CS4" s="138" t="s">
        <v>1070</v>
      </c>
      <c r="CT4" s="138"/>
      <c r="CU4" s="138"/>
      <c r="CV4" s="138"/>
      <c r="CW4" s="138"/>
      <c r="CX4" s="138"/>
      <c r="CY4" s="138" t="s">
        <v>309</v>
      </c>
      <c r="CZ4" s="138"/>
      <c r="DA4" s="138"/>
      <c r="DB4" s="138"/>
      <c r="DC4" s="138"/>
      <c r="DD4" s="138"/>
      <c r="DE4" s="138"/>
      <c r="DF4" s="138" t="s">
        <v>1070</v>
      </c>
      <c r="DG4" s="138"/>
      <c r="DH4" s="138"/>
      <c r="DI4" s="138"/>
      <c r="DJ4" s="138"/>
      <c r="DK4" s="138"/>
      <c r="DL4" s="137" t="s">
        <v>149</v>
      </c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53"/>
    </row>
    <row r="5" spans="1:141" s="68" customFormat="1" ht="12.75" x14ac:dyDescent="0.2">
      <c r="A5" s="143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 t="s">
        <v>1055</v>
      </c>
      <c r="Z5" s="138"/>
      <c r="AA5" s="138"/>
      <c r="AB5" s="138"/>
      <c r="AC5" s="138"/>
      <c r="AD5" s="138"/>
      <c r="AE5" s="138"/>
      <c r="AF5" s="138" t="s">
        <v>1059</v>
      </c>
      <c r="AG5" s="138"/>
      <c r="AH5" s="138"/>
      <c r="AI5" s="138"/>
      <c r="AJ5" s="138"/>
      <c r="AK5" s="138"/>
      <c r="AL5" s="138" t="s">
        <v>310</v>
      </c>
      <c r="AM5" s="138"/>
      <c r="AN5" s="138"/>
      <c r="AO5" s="138"/>
      <c r="AP5" s="138"/>
      <c r="AQ5" s="138"/>
      <c r="AR5" s="138"/>
      <c r="AS5" s="138" t="s">
        <v>1058</v>
      </c>
      <c r="AT5" s="138"/>
      <c r="AU5" s="138"/>
      <c r="AV5" s="138"/>
      <c r="AW5" s="138"/>
      <c r="AX5" s="138"/>
      <c r="AY5" s="138" t="s">
        <v>310</v>
      </c>
      <c r="AZ5" s="138"/>
      <c r="BA5" s="138"/>
      <c r="BB5" s="138"/>
      <c r="BC5" s="138"/>
      <c r="BD5" s="138"/>
      <c r="BE5" s="138"/>
      <c r="BF5" s="138" t="s">
        <v>1058</v>
      </c>
      <c r="BG5" s="138"/>
      <c r="BH5" s="138"/>
      <c r="BI5" s="138"/>
      <c r="BJ5" s="138"/>
      <c r="BK5" s="138"/>
      <c r="BL5" s="137" t="s">
        <v>139</v>
      </c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8"/>
      <c r="CM5" s="138"/>
      <c r="CN5" s="138"/>
      <c r="CO5" s="138"/>
      <c r="CP5" s="138"/>
      <c r="CQ5" s="138"/>
      <c r="CR5" s="138"/>
      <c r="CS5" s="138" t="s">
        <v>1058</v>
      </c>
      <c r="CT5" s="138"/>
      <c r="CU5" s="138"/>
      <c r="CV5" s="138"/>
      <c r="CW5" s="138"/>
      <c r="CX5" s="138"/>
      <c r="CY5" s="138" t="s">
        <v>310</v>
      </c>
      <c r="CZ5" s="138"/>
      <c r="DA5" s="138"/>
      <c r="DB5" s="138"/>
      <c r="DC5" s="138"/>
      <c r="DD5" s="138"/>
      <c r="DE5" s="138"/>
      <c r="DF5" s="138" t="s">
        <v>1058</v>
      </c>
      <c r="DG5" s="138"/>
      <c r="DH5" s="138"/>
      <c r="DI5" s="138"/>
      <c r="DJ5" s="138"/>
      <c r="DK5" s="138"/>
      <c r="DL5" s="138" t="s">
        <v>309</v>
      </c>
      <c r="DM5" s="138"/>
      <c r="DN5" s="138"/>
      <c r="DO5" s="138"/>
      <c r="DP5" s="138"/>
      <c r="DQ5" s="138"/>
      <c r="DR5" s="138"/>
      <c r="DS5" s="138" t="s">
        <v>1070</v>
      </c>
      <c r="DT5" s="138"/>
      <c r="DU5" s="138"/>
      <c r="DV5" s="138"/>
      <c r="DW5" s="138"/>
      <c r="DX5" s="138"/>
      <c r="DY5" s="138" t="s">
        <v>309</v>
      </c>
      <c r="DZ5" s="138"/>
      <c r="EA5" s="138"/>
      <c r="EB5" s="138"/>
      <c r="EC5" s="138"/>
      <c r="ED5" s="138"/>
      <c r="EE5" s="138"/>
      <c r="EF5" s="138" t="s">
        <v>1070</v>
      </c>
      <c r="EG5" s="138"/>
      <c r="EH5" s="138"/>
      <c r="EI5" s="138"/>
      <c r="EJ5" s="138"/>
      <c r="EK5" s="139"/>
    </row>
    <row r="6" spans="1:141" s="68" customFormat="1" ht="12.75" x14ac:dyDescent="0.2">
      <c r="A6" s="143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 t="s">
        <v>1056</v>
      </c>
      <c r="Z6" s="138"/>
      <c r="AA6" s="138"/>
      <c r="AB6" s="138"/>
      <c r="AC6" s="138"/>
      <c r="AD6" s="138"/>
      <c r="AE6" s="138"/>
      <c r="AF6" s="138" t="s">
        <v>1060</v>
      </c>
      <c r="AG6" s="138"/>
      <c r="AH6" s="138"/>
      <c r="AI6" s="138"/>
      <c r="AJ6" s="138"/>
      <c r="AK6" s="138"/>
      <c r="AL6" s="138" t="s">
        <v>321</v>
      </c>
      <c r="AM6" s="138"/>
      <c r="AN6" s="138"/>
      <c r="AO6" s="138"/>
      <c r="AP6" s="138"/>
      <c r="AQ6" s="138"/>
      <c r="AR6" s="138"/>
      <c r="AS6" s="138" t="s">
        <v>1059</v>
      </c>
      <c r="AT6" s="138"/>
      <c r="AU6" s="138"/>
      <c r="AV6" s="138"/>
      <c r="AW6" s="138"/>
      <c r="AX6" s="138"/>
      <c r="AY6" s="138" t="s">
        <v>321</v>
      </c>
      <c r="AZ6" s="138"/>
      <c r="BA6" s="138"/>
      <c r="BB6" s="138"/>
      <c r="BC6" s="138"/>
      <c r="BD6" s="138"/>
      <c r="BE6" s="138"/>
      <c r="BF6" s="138" t="s">
        <v>1059</v>
      </c>
      <c r="BG6" s="138"/>
      <c r="BH6" s="138"/>
      <c r="BI6" s="138"/>
      <c r="BJ6" s="138"/>
      <c r="BK6" s="138"/>
      <c r="BL6" s="138" t="s">
        <v>1084</v>
      </c>
      <c r="BM6" s="138"/>
      <c r="BN6" s="138"/>
      <c r="BO6" s="138"/>
      <c r="BP6" s="138"/>
      <c r="BQ6" s="138"/>
      <c r="BR6" s="138"/>
      <c r="BS6" s="138" t="s">
        <v>1070</v>
      </c>
      <c r="BT6" s="138"/>
      <c r="BU6" s="138"/>
      <c r="BV6" s="138"/>
      <c r="BW6" s="138"/>
      <c r="BX6" s="138"/>
      <c r="BY6" s="138" t="s">
        <v>1087</v>
      </c>
      <c r="BZ6" s="138"/>
      <c r="CA6" s="138"/>
      <c r="CB6" s="138"/>
      <c r="CC6" s="138"/>
      <c r="CD6" s="138"/>
      <c r="CE6" s="138"/>
      <c r="CF6" s="138" t="s">
        <v>1070</v>
      </c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 t="s">
        <v>1059</v>
      </c>
      <c r="CT6" s="138"/>
      <c r="CU6" s="138"/>
      <c r="CV6" s="138"/>
      <c r="CW6" s="138"/>
      <c r="CX6" s="138"/>
      <c r="CY6" s="138" t="s">
        <v>1094</v>
      </c>
      <c r="CZ6" s="138"/>
      <c r="DA6" s="138"/>
      <c r="DB6" s="138"/>
      <c r="DC6" s="138"/>
      <c r="DD6" s="138"/>
      <c r="DE6" s="138"/>
      <c r="DF6" s="138" t="s">
        <v>1059</v>
      </c>
      <c r="DG6" s="138"/>
      <c r="DH6" s="138"/>
      <c r="DI6" s="138"/>
      <c r="DJ6" s="138"/>
      <c r="DK6" s="138"/>
      <c r="DL6" s="138" t="s">
        <v>1063</v>
      </c>
      <c r="DM6" s="138"/>
      <c r="DN6" s="138"/>
      <c r="DO6" s="138"/>
      <c r="DP6" s="138"/>
      <c r="DQ6" s="138"/>
      <c r="DR6" s="138"/>
      <c r="DS6" s="138" t="s">
        <v>1058</v>
      </c>
      <c r="DT6" s="138"/>
      <c r="DU6" s="138"/>
      <c r="DV6" s="138"/>
      <c r="DW6" s="138"/>
      <c r="DX6" s="138"/>
      <c r="DY6" s="138" t="s">
        <v>1072</v>
      </c>
      <c r="DZ6" s="138"/>
      <c r="EA6" s="138"/>
      <c r="EB6" s="138"/>
      <c r="EC6" s="138"/>
      <c r="ED6" s="138"/>
      <c r="EE6" s="138"/>
      <c r="EF6" s="138" t="s">
        <v>1058</v>
      </c>
      <c r="EG6" s="138"/>
      <c r="EH6" s="138"/>
      <c r="EI6" s="138"/>
      <c r="EJ6" s="138"/>
      <c r="EK6" s="139"/>
    </row>
    <row r="7" spans="1:141" s="68" customFormat="1" ht="12.75" x14ac:dyDescent="0.2">
      <c r="A7" s="143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 t="s">
        <v>1057</v>
      </c>
      <c r="Z7" s="138"/>
      <c r="AA7" s="138"/>
      <c r="AB7" s="138"/>
      <c r="AC7" s="138"/>
      <c r="AD7" s="138"/>
      <c r="AE7" s="138"/>
      <c r="AF7" s="138" t="s">
        <v>1061</v>
      </c>
      <c r="AG7" s="138"/>
      <c r="AH7" s="138"/>
      <c r="AI7" s="138"/>
      <c r="AJ7" s="138"/>
      <c r="AK7" s="138"/>
      <c r="AL7" s="138" t="s">
        <v>1076</v>
      </c>
      <c r="AM7" s="138"/>
      <c r="AN7" s="138"/>
      <c r="AO7" s="138"/>
      <c r="AP7" s="138"/>
      <c r="AQ7" s="138"/>
      <c r="AR7" s="138"/>
      <c r="AS7" s="138" t="s">
        <v>1060</v>
      </c>
      <c r="AT7" s="138"/>
      <c r="AU7" s="138"/>
      <c r="AV7" s="138"/>
      <c r="AW7" s="138"/>
      <c r="AX7" s="138"/>
      <c r="AY7" s="138" t="s">
        <v>1081</v>
      </c>
      <c r="AZ7" s="138"/>
      <c r="BA7" s="138"/>
      <c r="BB7" s="138"/>
      <c r="BC7" s="138"/>
      <c r="BD7" s="138"/>
      <c r="BE7" s="138"/>
      <c r="BF7" s="138" t="s">
        <v>1060</v>
      </c>
      <c r="BG7" s="138"/>
      <c r="BH7" s="138"/>
      <c r="BI7" s="138"/>
      <c r="BJ7" s="138"/>
      <c r="BK7" s="138"/>
      <c r="BL7" s="138" t="s">
        <v>1085</v>
      </c>
      <c r="BM7" s="138"/>
      <c r="BN7" s="138"/>
      <c r="BO7" s="138"/>
      <c r="BP7" s="138"/>
      <c r="BQ7" s="138"/>
      <c r="BR7" s="138"/>
      <c r="BS7" s="138" t="s">
        <v>1058</v>
      </c>
      <c r="BT7" s="138"/>
      <c r="BU7" s="138"/>
      <c r="BV7" s="138"/>
      <c r="BW7" s="138"/>
      <c r="BX7" s="138"/>
      <c r="BY7" s="138" t="s">
        <v>1088</v>
      </c>
      <c r="BZ7" s="138"/>
      <c r="CA7" s="138"/>
      <c r="CB7" s="138"/>
      <c r="CC7" s="138"/>
      <c r="CD7" s="138"/>
      <c r="CE7" s="138"/>
      <c r="CF7" s="138" t="s">
        <v>1058</v>
      </c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 t="s">
        <v>1060</v>
      </c>
      <c r="CT7" s="138"/>
      <c r="CU7" s="138"/>
      <c r="CV7" s="138"/>
      <c r="CW7" s="138"/>
      <c r="CX7" s="138"/>
      <c r="CY7" s="138" t="s">
        <v>1095</v>
      </c>
      <c r="CZ7" s="138"/>
      <c r="DA7" s="138"/>
      <c r="DB7" s="138"/>
      <c r="DC7" s="138"/>
      <c r="DD7" s="138"/>
      <c r="DE7" s="138"/>
      <c r="DF7" s="138" t="s">
        <v>1060</v>
      </c>
      <c r="DG7" s="138"/>
      <c r="DH7" s="138"/>
      <c r="DI7" s="138"/>
      <c r="DJ7" s="138"/>
      <c r="DK7" s="138"/>
      <c r="DL7" s="138" t="s">
        <v>1064</v>
      </c>
      <c r="DM7" s="138"/>
      <c r="DN7" s="138"/>
      <c r="DO7" s="138"/>
      <c r="DP7" s="138"/>
      <c r="DQ7" s="138"/>
      <c r="DR7" s="138"/>
      <c r="DS7" s="138" t="s">
        <v>1059</v>
      </c>
      <c r="DT7" s="138"/>
      <c r="DU7" s="138"/>
      <c r="DV7" s="138"/>
      <c r="DW7" s="138"/>
      <c r="DX7" s="138"/>
      <c r="DY7" s="138" t="s">
        <v>1073</v>
      </c>
      <c r="DZ7" s="138"/>
      <c r="EA7" s="138"/>
      <c r="EB7" s="138"/>
      <c r="EC7" s="138"/>
      <c r="ED7" s="138"/>
      <c r="EE7" s="138"/>
      <c r="EF7" s="138" t="s">
        <v>1059</v>
      </c>
      <c r="EG7" s="138"/>
      <c r="EH7" s="138"/>
      <c r="EI7" s="138"/>
      <c r="EJ7" s="138"/>
      <c r="EK7" s="139"/>
    </row>
    <row r="8" spans="1:141" s="68" customFormat="1" ht="12.75" x14ac:dyDescent="0.2">
      <c r="A8" s="143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 t="s">
        <v>32</v>
      </c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 t="s">
        <v>1077</v>
      </c>
      <c r="AM8" s="138"/>
      <c r="AN8" s="138"/>
      <c r="AO8" s="138"/>
      <c r="AP8" s="138"/>
      <c r="AQ8" s="138"/>
      <c r="AR8" s="138"/>
      <c r="AS8" s="138" t="s">
        <v>1071</v>
      </c>
      <c r="AT8" s="138"/>
      <c r="AU8" s="138"/>
      <c r="AV8" s="138"/>
      <c r="AW8" s="138"/>
      <c r="AX8" s="138"/>
      <c r="AY8" s="138" t="s">
        <v>1082</v>
      </c>
      <c r="AZ8" s="138"/>
      <c r="BA8" s="138"/>
      <c r="BB8" s="138"/>
      <c r="BC8" s="138"/>
      <c r="BD8" s="138"/>
      <c r="BE8" s="138"/>
      <c r="BF8" s="138" t="s">
        <v>1071</v>
      </c>
      <c r="BG8" s="138"/>
      <c r="BH8" s="138"/>
      <c r="BI8" s="138"/>
      <c r="BJ8" s="138"/>
      <c r="BK8" s="138"/>
      <c r="BL8" s="138" t="s">
        <v>1086</v>
      </c>
      <c r="BM8" s="138"/>
      <c r="BN8" s="138"/>
      <c r="BO8" s="138"/>
      <c r="BP8" s="138"/>
      <c r="BQ8" s="138"/>
      <c r="BR8" s="138"/>
      <c r="BS8" s="138" t="s">
        <v>1059</v>
      </c>
      <c r="BT8" s="138"/>
      <c r="BU8" s="138"/>
      <c r="BV8" s="138"/>
      <c r="BW8" s="138"/>
      <c r="BX8" s="138"/>
      <c r="BY8" s="138" t="s">
        <v>1089</v>
      </c>
      <c r="BZ8" s="138"/>
      <c r="CA8" s="138"/>
      <c r="CB8" s="138"/>
      <c r="CC8" s="138"/>
      <c r="CD8" s="138"/>
      <c r="CE8" s="138"/>
      <c r="CF8" s="138" t="s">
        <v>1059</v>
      </c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 t="s">
        <v>1071</v>
      </c>
      <c r="CT8" s="138"/>
      <c r="CU8" s="138"/>
      <c r="CV8" s="138"/>
      <c r="CW8" s="138"/>
      <c r="CX8" s="138"/>
      <c r="CY8" s="138" t="s">
        <v>362</v>
      </c>
      <c r="CZ8" s="138"/>
      <c r="DA8" s="138"/>
      <c r="DB8" s="138"/>
      <c r="DC8" s="138"/>
      <c r="DD8" s="138"/>
      <c r="DE8" s="138"/>
      <c r="DF8" s="138" t="s">
        <v>1071</v>
      </c>
      <c r="DG8" s="138"/>
      <c r="DH8" s="138"/>
      <c r="DI8" s="138"/>
      <c r="DJ8" s="138"/>
      <c r="DK8" s="138"/>
      <c r="DL8" s="138" t="s">
        <v>34</v>
      </c>
      <c r="DM8" s="138"/>
      <c r="DN8" s="138"/>
      <c r="DO8" s="138"/>
      <c r="DP8" s="138"/>
      <c r="DQ8" s="138"/>
      <c r="DR8" s="138"/>
      <c r="DS8" s="138" t="s">
        <v>1060</v>
      </c>
      <c r="DT8" s="138"/>
      <c r="DU8" s="138"/>
      <c r="DV8" s="138"/>
      <c r="DW8" s="138"/>
      <c r="DX8" s="138"/>
      <c r="DY8" s="138" t="s">
        <v>1074</v>
      </c>
      <c r="DZ8" s="138"/>
      <c r="EA8" s="138"/>
      <c r="EB8" s="138"/>
      <c r="EC8" s="138"/>
      <c r="ED8" s="138"/>
      <c r="EE8" s="138"/>
      <c r="EF8" s="138" t="s">
        <v>1060</v>
      </c>
      <c r="EG8" s="138"/>
      <c r="EH8" s="138"/>
      <c r="EI8" s="138"/>
      <c r="EJ8" s="138"/>
      <c r="EK8" s="139"/>
    </row>
    <row r="9" spans="1:141" s="68" customFormat="1" ht="12.75" x14ac:dyDescent="0.2">
      <c r="A9" s="143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 t="s">
        <v>1078</v>
      </c>
      <c r="AM9" s="138"/>
      <c r="AN9" s="138"/>
      <c r="AO9" s="138"/>
      <c r="AP9" s="138"/>
      <c r="AQ9" s="138"/>
      <c r="AR9" s="138"/>
      <c r="AS9" s="138" t="s">
        <v>1079</v>
      </c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 t="s">
        <v>1079</v>
      </c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 t="s">
        <v>1060</v>
      </c>
      <c r="BT9" s="138"/>
      <c r="BU9" s="138"/>
      <c r="BV9" s="138"/>
      <c r="BW9" s="138"/>
      <c r="BX9" s="138"/>
      <c r="BY9" s="138" t="s">
        <v>1090</v>
      </c>
      <c r="BZ9" s="138"/>
      <c r="CA9" s="138"/>
      <c r="CB9" s="138"/>
      <c r="CC9" s="138"/>
      <c r="CD9" s="138"/>
      <c r="CE9" s="138"/>
      <c r="CF9" s="138" t="s">
        <v>1060</v>
      </c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 t="s">
        <v>1079</v>
      </c>
      <c r="CT9" s="138"/>
      <c r="CU9" s="138"/>
      <c r="CV9" s="138"/>
      <c r="CW9" s="138"/>
      <c r="CX9" s="138"/>
      <c r="CY9" s="138" t="s">
        <v>313</v>
      </c>
      <c r="CZ9" s="138"/>
      <c r="DA9" s="138"/>
      <c r="DB9" s="138"/>
      <c r="DC9" s="138"/>
      <c r="DD9" s="138"/>
      <c r="DE9" s="138"/>
      <c r="DF9" s="138" t="s">
        <v>1079</v>
      </c>
      <c r="DG9" s="138"/>
      <c r="DH9" s="138"/>
      <c r="DI9" s="138"/>
      <c r="DJ9" s="138"/>
      <c r="DK9" s="138"/>
      <c r="DL9" s="138" t="s">
        <v>1065</v>
      </c>
      <c r="DM9" s="138"/>
      <c r="DN9" s="138"/>
      <c r="DO9" s="138"/>
      <c r="DP9" s="138"/>
      <c r="DQ9" s="138"/>
      <c r="DR9" s="138"/>
      <c r="DS9" s="138" t="s">
        <v>1071</v>
      </c>
      <c r="DT9" s="138"/>
      <c r="DU9" s="138"/>
      <c r="DV9" s="138"/>
      <c r="DW9" s="138"/>
      <c r="DX9" s="138"/>
      <c r="DY9" s="138" t="s">
        <v>1075</v>
      </c>
      <c r="DZ9" s="138"/>
      <c r="EA9" s="138"/>
      <c r="EB9" s="138"/>
      <c r="EC9" s="138"/>
      <c r="ED9" s="138"/>
      <c r="EE9" s="138"/>
      <c r="EF9" s="138" t="s">
        <v>1071</v>
      </c>
      <c r="EG9" s="138"/>
      <c r="EH9" s="138"/>
      <c r="EI9" s="138"/>
      <c r="EJ9" s="138"/>
      <c r="EK9" s="139"/>
    </row>
    <row r="10" spans="1:141" s="68" customFormat="1" ht="12.75" x14ac:dyDescent="0.2">
      <c r="A10" s="143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 t="s">
        <v>497</v>
      </c>
      <c r="AM10" s="138"/>
      <c r="AN10" s="138"/>
      <c r="AO10" s="138"/>
      <c r="AP10" s="138"/>
      <c r="AQ10" s="138"/>
      <c r="AR10" s="138"/>
      <c r="AS10" s="138" t="s">
        <v>1080</v>
      </c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 t="s">
        <v>1080</v>
      </c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 t="s">
        <v>1071</v>
      </c>
      <c r="BT10" s="138"/>
      <c r="BU10" s="138"/>
      <c r="BV10" s="138"/>
      <c r="BW10" s="138"/>
      <c r="BX10" s="138"/>
      <c r="BY10" s="138" t="s">
        <v>1091</v>
      </c>
      <c r="BZ10" s="138"/>
      <c r="CA10" s="138"/>
      <c r="CB10" s="138"/>
      <c r="CC10" s="138"/>
      <c r="CD10" s="138"/>
      <c r="CE10" s="138"/>
      <c r="CF10" s="138" t="s">
        <v>1071</v>
      </c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 t="s">
        <v>1080</v>
      </c>
      <c r="CT10" s="138"/>
      <c r="CU10" s="138"/>
      <c r="CV10" s="138"/>
      <c r="CW10" s="138"/>
      <c r="CX10" s="138"/>
      <c r="CY10" s="138" t="s">
        <v>1096</v>
      </c>
      <c r="CZ10" s="138"/>
      <c r="DA10" s="138"/>
      <c r="DB10" s="138"/>
      <c r="DC10" s="138"/>
      <c r="DD10" s="138"/>
      <c r="DE10" s="138"/>
      <c r="DF10" s="138" t="s">
        <v>1080</v>
      </c>
      <c r="DG10" s="138"/>
      <c r="DH10" s="138"/>
      <c r="DI10" s="138"/>
      <c r="DJ10" s="138"/>
      <c r="DK10" s="138"/>
      <c r="DL10" s="138" t="s">
        <v>1066</v>
      </c>
      <c r="DM10" s="138"/>
      <c r="DN10" s="138"/>
      <c r="DO10" s="138"/>
      <c r="DP10" s="138"/>
      <c r="DQ10" s="138"/>
      <c r="DR10" s="138"/>
      <c r="DS10" s="138" t="s">
        <v>1079</v>
      </c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 t="s">
        <v>1079</v>
      </c>
      <c r="EG10" s="138"/>
      <c r="EH10" s="138"/>
      <c r="EI10" s="138"/>
      <c r="EJ10" s="138"/>
      <c r="EK10" s="139"/>
    </row>
    <row r="11" spans="1:141" s="68" customFormat="1" ht="12.75" x14ac:dyDescent="0.2">
      <c r="A11" s="143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 t="s">
        <v>359</v>
      </c>
      <c r="AM11" s="138"/>
      <c r="AN11" s="138"/>
      <c r="AO11" s="138"/>
      <c r="AP11" s="138"/>
      <c r="AQ11" s="138"/>
      <c r="AR11" s="138"/>
      <c r="AS11" s="138" t="s">
        <v>1061</v>
      </c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 t="s">
        <v>1061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 t="s">
        <v>1079</v>
      </c>
      <c r="BT11" s="138"/>
      <c r="BU11" s="138"/>
      <c r="BV11" s="138"/>
      <c r="BW11" s="138"/>
      <c r="BX11" s="138"/>
      <c r="BY11" s="138" t="s">
        <v>1092</v>
      </c>
      <c r="BZ11" s="138"/>
      <c r="CA11" s="138"/>
      <c r="CB11" s="138"/>
      <c r="CC11" s="138"/>
      <c r="CD11" s="138"/>
      <c r="CE11" s="138"/>
      <c r="CF11" s="138" t="s">
        <v>1079</v>
      </c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 t="s">
        <v>1061</v>
      </c>
      <c r="CT11" s="138"/>
      <c r="CU11" s="138"/>
      <c r="CV11" s="138"/>
      <c r="CW11" s="138"/>
      <c r="CX11" s="138"/>
      <c r="CY11" s="138" t="s">
        <v>32</v>
      </c>
      <c r="CZ11" s="138"/>
      <c r="DA11" s="138"/>
      <c r="DB11" s="138"/>
      <c r="DC11" s="138"/>
      <c r="DD11" s="138"/>
      <c r="DE11" s="138"/>
      <c r="DF11" s="138" t="s">
        <v>1061</v>
      </c>
      <c r="DG11" s="138"/>
      <c r="DH11" s="138"/>
      <c r="DI11" s="138"/>
      <c r="DJ11" s="138"/>
      <c r="DK11" s="138"/>
      <c r="DL11" s="138" t="s">
        <v>1067</v>
      </c>
      <c r="DM11" s="138"/>
      <c r="DN11" s="138"/>
      <c r="DO11" s="138"/>
      <c r="DP11" s="138"/>
      <c r="DQ11" s="138"/>
      <c r="DR11" s="138"/>
      <c r="DS11" s="138" t="s">
        <v>1080</v>
      </c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 t="s">
        <v>1080</v>
      </c>
      <c r="EG11" s="138"/>
      <c r="EH11" s="138"/>
      <c r="EI11" s="138"/>
      <c r="EJ11" s="138"/>
      <c r="EK11" s="139"/>
    </row>
    <row r="12" spans="1:141" s="68" customFormat="1" ht="12.75" x14ac:dyDescent="0.2">
      <c r="A12" s="143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 t="s">
        <v>1080</v>
      </c>
      <c r="BT12" s="138"/>
      <c r="BU12" s="138"/>
      <c r="BV12" s="138"/>
      <c r="BW12" s="138"/>
      <c r="BX12" s="138"/>
      <c r="BY12" s="138" t="s">
        <v>1093</v>
      </c>
      <c r="BZ12" s="138"/>
      <c r="CA12" s="138"/>
      <c r="CB12" s="138"/>
      <c r="CC12" s="138"/>
      <c r="CD12" s="138"/>
      <c r="CE12" s="138"/>
      <c r="CF12" s="138" t="s">
        <v>1080</v>
      </c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 t="s">
        <v>1068</v>
      </c>
      <c r="DM12" s="138"/>
      <c r="DN12" s="138"/>
      <c r="DO12" s="138"/>
      <c r="DP12" s="138"/>
      <c r="DQ12" s="138"/>
      <c r="DR12" s="138"/>
      <c r="DS12" s="138" t="s">
        <v>1061</v>
      </c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 t="s">
        <v>1061</v>
      </c>
      <c r="EG12" s="138"/>
      <c r="EH12" s="138"/>
      <c r="EI12" s="138"/>
      <c r="EJ12" s="138"/>
      <c r="EK12" s="139"/>
    </row>
    <row r="13" spans="1:141" s="68" customFormat="1" ht="12.75" x14ac:dyDescent="0.2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 t="s">
        <v>1061</v>
      </c>
      <c r="BT13" s="141"/>
      <c r="BU13" s="141"/>
      <c r="BV13" s="141"/>
      <c r="BW13" s="141"/>
      <c r="BX13" s="141"/>
      <c r="BY13" s="141" t="s">
        <v>320</v>
      </c>
      <c r="BZ13" s="141"/>
      <c r="CA13" s="141"/>
      <c r="CB13" s="141"/>
      <c r="CC13" s="141"/>
      <c r="CD13" s="141"/>
      <c r="CE13" s="141"/>
      <c r="CF13" s="141" t="s">
        <v>1061</v>
      </c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 t="s">
        <v>1069</v>
      </c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2"/>
    </row>
    <row r="14" spans="1:141" s="68" customFormat="1" ht="13.5" thickBot="1" x14ac:dyDescent="0.25">
      <c r="A14" s="136">
        <v>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1">
        <v>2</v>
      </c>
      <c r="U14" s="131"/>
      <c r="V14" s="131"/>
      <c r="W14" s="131"/>
      <c r="X14" s="131"/>
      <c r="Y14" s="131">
        <v>3</v>
      </c>
      <c r="Z14" s="131"/>
      <c r="AA14" s="131"/>
      <c r="AB14" s="131"/>
      <c r="AC14" s="131"/>
      <c r="AD14" s="131"/>
      <c r="AE14" s="131"/>
      <c r="AF14" s="131">
        <v>4</v>
      </c>
      <c r="AG14" s="131"/>
      <c r="AH14" s="131"/>
      <c r="AI14" s="131"/>
      <c r="AJ14" s="131"/>
      <c r="AK14" s="131"/>
      <c r="AL14" s="131">
        <v>5</v>
      </c>
      <c r="AM14" s="131"/>
      <c r="AN14" s="131"/>
      <c r="AO14" s="131"/>
      <c r="AP14" s="131"/>
      <c r="AQ14" s="131"/>
      <c r="AR14" s="131"/>
      <c r="AS14" s="131">
        <v>6</v>
      </c>
      <c r="AT14" s="131"/>
      <c r="AU14" s="131"/>
      <c r="AV14" s="131"/>
      <c r="AW14" s="131"/>
      <c r="AX14" s="131"/>
      <c r="AY14" s="131">
        <v>7</v>
      </c>
      <c r="AZ14" s="131"/>
      <c r="BA14" s="131"/>
      <c r="BB14" s="131"/>
      <c r="BC14" s="131"/>
      <c r="BD14" s="131"/>
      <c r="BE14" s="131"/>
      <c r="BF14" s="131">
        <v>8</v>
      </c>
      <c r="BG14" s="131"/>
      <c r="BH14" s="131"/>
      <c r="BI14" s="131"/>
      <c r="BJ14" s="131"/>
      <c r="BK14" s="131"/>
      <c r="BL14" s="131">
        <v>9</v>
      </c>
      <c r="BM14" s="131"/>
      <c r="BN14" s="131"/>
      <c r="BO14" s="131"/>
      <c r="BP14" s="131"/>
      <c r="BQ14" s="131"/>
      <c r="BR14" s="131"/>
      <c r="BS14" s="131">
        <v>10</v>
      </c>
      <c r="BT14" s="131"/>
      <c r="BU14" s="131"/>
      <c r="BV14" s="131"/>
      <c r="BW14" s="131"/>
      <c r="BX14" s="131"/>
      <c r="BY14" s="131">
        <v>11</v>
      </c>
      <c r="BZ14" s="131"/>
      <c r="CA14" s="131"/>
      <c r="CB14" s="131"/>
      <c r="CC14" s="131"/>
      <c r="CD14" s="131"/>
      <c r="CE14" s="131"/>
      <c r="CF14" s="131">
        <v>12</v>
      </c>
      <c r="CG14" s="131"/>
      <c r="CH14" s="131"/>
      <c r="CI14" s="131"/>
      <c r="CJ14" s="131"/>
      <c r="CK14" s="131"/>
      <c r="CL14" s="131">
        <v>13</v>
      </c>
      <c r="CM14" s="131"/>
      <c r="CN14" s="131"/>
      <c r="CO14" s="131"/>
      <c r="CP14" s="131"/>
      <c r="CQ14" s="131"/>
      <c r="CR14" s="131"/>
      <c r="CS14" s="131">
        <v>14</v>
      </c>
      <c r="CT14" s="131"/>
      <c r="CU14" s="131"/>
      <c r="CV14" s="131"/>
      <c r="CW14" s="131"/>
      <c r="CX14" s="131"/>
      <c r="CY14" s="131">
        <v>15</v>
      </c>
      <c r="CZ14" s="131"/>
      <c r="DA14" s="131"/>
      <c r="DB14" s="131"/>
      <c r="DC14" s="131"/>
      <c r="DD14" s="131"/>
      <c r="DE14" s="131"/>
      <c r="DF14" s="131">
        <v>16</v>
      </c>
      <c r="DG14" s="131"/>
      <c r="DH14" s="131"/>
      <c r="DI14" s="131"/>
      <c r="DJ14" s="131"/>
      <c r="DK14" s="131"/>
      <c r="DL14" s="131">
        <v>17</v>
      </c>
      <c r="DM14" s="131"/>
      <c r="DN14" s="131"/>
      <c r="DO14" s="131"/>
      <c r="DP14" s="131"/>
      <c r="DQ14" s="131"/>
      <c r="DR14" s="131"/>
      <c r="DS14" s="131">
        <v>18</v>
      </c>
      <c r="DT14" s="131"/>
      <c r="DU14" s="131"/>
      <c r="DV14" s="131"/>
      <c r="DW14" s="131"/>
      <c r="DX14" s="131"/>
      <c r="DY14" s="131">
        <v>19</v>
      </c>
      <c r="DZ14" s="131"/>
      <c r="EA14" s="131"/>
      <c r="EB14" s="131"/>
      <c r="EC14" s="131"/>
      <c r="ED14" s="131"/>
      <c r="EE14" s="131"/>
      <c r="EF14" s="131">
        <v>20</v>
      </c>
      <c r="EG14" s="131"/>
      <c r="EH14" s="131"/>
      <c r="EI14" s="131"/>
      <c r="EJ14" s="131"/>
      <c r="EK14" s="132"/>
    </row>
    <row r="15" spans="1:141" s="68" customFormat="1" ht="12.75" x14ac:dyDescent="0.2">
      <c r="A15" s="128" t="s">
        <v>1097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83" t="s">
        <v>202</v>
      </c>
      <c r="U15" s="84"/>
      <c r="V15" s="84"/>
      <c r="W15" s="84"/>
      <c r="X15" s="84"/>
      <c r="Y15" s="133">
        <f>AL15</f>
        <v>46435517.579999998</v>
      </c>
      <c r="Z15" s="133"/>
      <c r="AA15" s="133"/>
      <c r="AB15" s="133"/>
      <c r="AC15" s="133"/>
      <c r="AD15" s="133"/>
      <c r="AE15" s="133"/>
      <c r="AF15" s="134"/>
      <c r="AG15" s="134"/>
      <c r="AH15" s="134"/>
      <c r="AI15" s="134"/>
      <c r="AJ15" s="134"/>
      <c r="AK15" s="134"/>
      <c r="AL15" s="133">
        <f>45077259.91+244620.09+2400+1075455.58+15782+20000</f>
        <v>46435517.579999998</v>
      </c>
      <c r="AM15" s="133"/>
      <c r="AN15" s="133"/>
      <c r="AO15" s="133"/>
      <c r="AP15" s="133"/>
      <c r="AQ15" s="133"/>
      <c r="AR15" s="133"/>
      <c r="AS15" s="134"/>
      <c r="AT15" s="134"/>
      <c r="AU15" s="134"/>
      <c r="AV15" s="134"/>
      <c r="AW15" s="134"/>
      <c r="AX15" s="134"/>
      <c r="AY15" s="133"/>
      <c r="AZ15" s="133"/>
      <c r="BA15" s="133"/>
      <c r="BB15" s="133"/>
      <c r="BC15" s="133"/>
      <c r="BD15" s="133"/>
      <c r="BE15" s="133"/>
      <c r="BF15" s="134"/>
      <c r="BG15" s="134"/>
      <c r="BH15" s="134"/>
      <c r="BI15" s="134"/>
      <c r="BJ15" s="134"/>
      <c r="BK15" s="134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4"/>
      <c r="DG15" s="134"/>
      <c r="DH15" s="134"/>
      <c r="DI15" s="134"/>
      <c r="DJ15" s="134"/>
      <c r="DK15" s="134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54"/>
    </row>
    <row r="16" spans="1:141" s="68" customFormat="1" ht="12.75" x14ac:dyDescent="0.2">
      <c r="A16" s="79" t="s">
        <v>1098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6"/>
      <c r="U16" s="87"/>
      <c r="V16" s="87"/>
      <c r="W16" s="87"/>
      <c r="X16" s="87"/>
      <c r="Y16" s="116"/>
      <c r="Z16" s="116"/>
      <c r="AA16" s="116"/>
      <c r="AB16" s="116"/>
      <c r="AC16" s="116"/>
      <c r="AD16" s="116"/>
      <c r="AE16" s="116"/>
      <c r="AF16" s="123"/>
      <c r="AG16" s="123"/>
      <c r="AH16" s="123"/>
      <c r="AI16" s="123"/>
      <c r="AJ16" s="123"/>
      <c r="AK16" s="123"/>
      <c r="AL16" s="116"/>
      <c r="AM16" s="116"/>
      <c r="AN16" s="116"/>
      <c r="AO16" s="116"/>
      <c r="AP16" s="116"/>
      <c r="AQ16" s="116"/>
      <c r="AR16" s="116"/>
      <c r="AS16" s="123"/>
      <c r="AT16" s="123"/>
      <c r="AU16" s="123"/>
      <c r="AV16" s="123"/>
      <c r="AW16" s="123"/>
      <c r="AX16" s="123"/>
      <c r="AY16" s="116"/>
      <c r="AZ16" s="116"/>
      <c r="BA16" s="116"/>
      <c r="BB16" s="116"/>
      <c r="BC16" s="116"/>
      <c r="BD16" s="116"/>
      <c r="BE16" s="116"/>
      <c r="BF16" s="123"/>
      <c r="BG16" s="123"/>
      <c r="BH16" s="123"/>
      <c r="BI16" s="123"/>
      <c r="BJ16" s="123"/>
      <c r="BK16" s="123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23"/>
      <c r="DG16" s="123"/>
      <c r="DH16" s="123"/>
      <c r="DI16" s="123"/>
      <c r="DJ16" s="123"/>
      <c r="DK16" s="123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7"/>
    </row>
    <row r="17" spans="1:141" s="68" customFormat="1" ht="12.75" x14ac:dyDescent="0.2">
      <c r="A17" s="128" t="s">
        <v>1099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86" t="s">
        <v>207</v>
      </c>
      <c r="U17" s="87"/>
      <c r="V17" s="87"/>
      <c r="W17" s="87"/>
      <c r="X17" s="87"/>
      <c r="Y17" s="116">
        <f>AL17</f>
        <v>13544055.23</v>
      </c>
      <c r="Z17" s="116"/>
      <c r="AA17" s="116"/>
      <c r="AB17" s="116"/>
      <c r="AC17" s="116"/>
      <c r="AD17" s="116"/>
      <c r="AE17" s="116"/>
      <c r="AF17" s="123"/>
      <c r="AG17" s="123"/>
      <c r="AH17" s="123"/>
      <c r="AI17" s="123"/>
      <c r="AJ17" s="123"/>
      <c r="AK17" s="123"/>
      <c r="AL17" s="116">
        <v>13544055.23</v>
      </c>
      <c r="AM17" s="116"/>
      <c r="AN17" s="116"/>
      <c r="AO17" s="116"/>
      <c r="AP17" s="116"/>
      <c r="AQ17" s="116"/>
      <c r="AR17" s="116"/>
      <c r="AS17" s="123"/>
      <c r="AT17" s="123"/>
      <c r="AU17" s="123"/>
      <c r="AV17" s="123"/>
      <c r="AW17" s="123"/>
      <c r="AX17" s="123"/>
      <c r="AY17" s="116"/>
      <c r="AZ17" s="116"/>
      <c r="BA17" s="116"/>
      <c r="BB17" s="116"/>
      <c r="BC17" s="116"/>
      <c r="BD17" s="116"/>
      <c r="BE17" s="116"/>
      <c r="BF17" s="123"/>
      <c r="BG17" s="123"/>
      <c r="BH17" s="123"/>
      <c r="BI17" s="123"/>
      <c r="BJ17" s="123"/>
      <c r="BK17" s="123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23"/>
      <c r="DG17" s="123"/>
      <c r="DH17" s="123"/>
      <c r="DI17" s="123"/>
      <c r="DJ17" s="123"/>
      <c r="DK17" s="123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</row>
    <row r="18" spans="1:141" s="68" customFormat="1" ht="12.75" x14ac:dyDescent="0.2">
      <c r="A18" s="79" t="s">
        <v>1100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6"/>
      <c r="U18" s="87"/>
      <c r="V18" s="87"/>
      <c r="W18" s="87"/>
      <c r="X18" s="87"/>
      <c r="Y18" s="116"/>
      <c r="Z18" s="116"/>
      <c r="AA18" s="116"/>
      <c r="AB18" s="116"/>
      <c r="AC18" s="116"/>
      <c r="AD18" s="116"/>
      <c r="AE18" s="116"/>
      <c r="AF18" s="123"/>
      <c r="AG18" s="123"/>
      <c r="AH18" s="123"/>
      <c r="AI18" s="123"/>
      <c r="AJ18" s="123"/>
      <c r="AK18" s="123"/>
      <c r="AL18" s="116"/>
      <c r="AM18" s="116"/>
      <c r="AN18" s="116"/>
      <c r="AO18" s="116"/>
      <c r="AP18" s="116"/>
      <c r="AQ18" s="116"/>
      <c r="AR18" s="116"/>
      <c r="AS18" s="123"/>
      <c r="AT18" s="123"/>
      <c r="AU18" s="123"/>
      <c r="AV18" s="123"/>
      <c r="AW18" s="123"/>
      <c r="AX18" s="123"/>
      <c r="AY18" s="116"/>
      <c r="AZ18" s="116"/>
      <c r="BA18" s="116"/>
      <c r="BB18" s="116"/>
      <c r="BC18" s="116"/>
      <c r="BD18" s="116"/>
      <c r="BE18" s="116"/>
      <c r="BF18" s="123"/>
      <c r="BG18" s="123"/>
      <c r="BH18" s="123"/>
      <c r="BI18" s="123"/>
      <c r="BJ18" s="123"/>
      <c r="BK18" s="123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23"/>
      <c r="DG18" s="123"/>
      <c r="DH18" s="123"/>
      <c r="DI18" s="123"/>
      <c r="DJ18" s="123"/>
      <c r="DK18" s="123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</row>
    <row r="19" spans="1:141" s="68" customFormat="1" ht="12.75" x14ac:dyDescent="0.2">
      <c r="A19" s="128" t="s">
        <v>1101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86" t="s">
        <v>212</v>
      </c>
      <c r="U19" s="87"/>
      <c r="V19" s="87"/>
      <c r="W19" s="87"/>
      <c r="X19" s="87"/>
      <c r="Y19" s="116">
        <f>AL19+AY19+CY19</f>
        <v>7045382.1899999995</v>
      </c>
      <c r="Z19" s="116"/>
      <c r="AA19" s="116"/>
      <c r="AB19" s="116"/>
      <c r="AC19" s="116"/>
      <c r="AD19" s="116"/>
      <c r="AE19" s="116"/>
      <c r="AF19" s="123"/>
      <c r="AG19" s="123"/>
      <c r="AH19" s="123"/>
      <c r="AI19" s="123"/>
      <c r="AJ19" s="123"/>
      <c r="AK19" s="123"/>
      <c r="AL19" s="116">
        <f>AL21+AL23+AL24+AL25+AL27+AL29+AL30+AL31+AL32+AL33</f>
        <v>4596642.1899999995</v>
      </c>
      <c r="AM19" s="116"/>
      <c r="AN19" s="116"/>
      <c r="AO19" s="116"/>
      <c r="AP19" s="116"/>
      <c r="AQ19" s="116"/>
      <c r="AR19" s="116"/>
      <c r="AS19" s="123"/>
      <c r="AT19" s="123"/>
      <c r="AU19" s="123"/>
      <c r="AV19" s="123"/>
      <c r="AW19" s="123"/>
      <c r="AX19" s="123"/>
      <c r="AY19" s="116">
        <f>AY29+AY30+AY31+AY33</f>
        <v>2230640</v>
      </c>
      <c r="AZ19" s="116"/>
      <c r="BA19" s="116"/>
      <c r="BB19" s="116"/>
      <c r="BC19" s="116"/>
      <c r="BD19" s="116"/>
      <c r="BE19" s="116"/>
      <c r="BF19" s="123"/>
      <c r="BG19" s="123"/>
      <c r="BH19" s="123"/>
      <c r="BI19" s="123"/>
      <c r="BJ19" s="123"/>
      <c r="BK19" s="123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>
        <f>CY27+CY29+CY30+CY33</f>
        <v>218100</v>
      </c>
      <c r="CZ19" s="116"/>
      <c r="DA19" s="116"/>
      <c r="DB19" s="116"/>
      <c r="DC19" s="116"/>
      <c r="DD19" s="116"/>
      <c r="DE19" s="116"/>
      <c r="DF19" s="123"/>
      <c r="DG19" s="123"/>
      <c r="DH19" s="123"/>
      <c r="DI19" s="123"/>
      <c r="DJ19" s="123"/>
      <c r="DK19" s="123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7"/>
    </row>
    <row r="20" spans="1:141" s="68" customFormat="1" ht="12.75" x14ac:dyDescent="0.2">
      <c r="A20" s="79" t="s">
        <v>1102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6"/>
      <c r="U20" s="87"/>
      <c r="V20" s="87"/>
      <c r="W20" s="87"/>
      <c r="X20" s="87"/>
      <c r="Y20" s="116"/>
      <c r="Z20" s="116"/>
      <c r="AA20" s="116"/>
      <c r="AB20" s="116"/>
      <c r="AC20" s="116"/>
      <c r="AD20" s="116"/>
      <c r="AE20" s="116"/>
      <c r="AF20" s="123"/>
      <c r="AG20" s="123"/>
      <c r="AH20" s="123"/>
      <c r="AI20" s="123"/>
      <c r="AJ20" s="123"/>
      <c r="AK20" s="123"/>
      <c r="AL20" s="116"/>
      <c r="AM20" s="116"/>
      <c r="AN20" s="116"/>
      <c r="AO20" s="116"/>
      <c r="AP20" s="116"/>
      <c r="AQ20" s="116"/>
      <c r="AR20" s="116"/>
      <c r="AS20" s="123"/>
      <c r="AT20" s="123"/>
      <c r="AU20" s="123"/>
      <c r="AV20" s="123"/>
      <c r="AW20" s="123"/>
      <c r="AX20" s="123"/>
      <c r="AY20" s="116"/>
      <c r="AZ20" s="116"/>
      <c r="BA20" s="116"/>
      <c r="BB20" s="116"/>
      <c r="BC20" s="116"/>
      <c r="BD20" s="116"/>
      <c r="BE20" s="116"/>
      <c r="BF20" s="123"/>
      <c r="BG20" s="123"/>
      <c r="BH20" s="123"/>
      <c r="BI20" s="123"/>
      <c r="BJ20" s="123"/>
      <c r="BK20" s="123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23"/>
      <c r="DG20" s="123"/>
      <c r="DH20" s="123"/>
      <c r="DI20" s="123"/>
      <c r="DJ20" s="123"/>
      <c r="DK20" s="123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68" customFormat="1" ht="12.75" x14ac:dyDescent="0.2">
      <c r="A21" s="121" t="s">
        <v>149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86" t="s">
        <v>1126</v>
      </c>
      <c r="U21" s="87"/>
      <c r="V21" s="87"/>
      <c r="W21" s="87"/>
      <c r="X21" s="87"/>
      <c r="Y21" s="116">
        <f>AL21</f>
        <v>218949.92</v>
      </c>
      <c r="Z21" s="116"/>
      <c r="AA21" s="116"/>
      <c r="AB21" s="116"/>
      <c r="AC21" s="116"/>
      <c r="AD21" s="116"/>
      <c r="AE21" s="116"/>
      <c r="AF21" s="123"/>
      <c r="AG21" s="123"/>
      <c r="AH21" s="123"/>
      <c r="AI21" s="123"/>
      <c r="AJ21" s="123"/>
      <c r="AK21" s="123"/>
      <c r="AL21" s="116">
        <v>218949.92</v>
      </c>
      <c r="AM21" s="116"/>
      <c r="AN21" s="116"/>
      <c r="AO21" s="116"/>
      <c r="AP21" s="116"/>
      <c r="AQ21" s="116"/>
      <c r="AR21" s="116"/>
      <c r="AS21" s="123"/>
      <c r="AT21" s="123"/>
      <c r="AU21" s="123"/>
      <c r="AV21" s="123"/>
      <c r="AW21" s="123"/>
      <c r="AX21" s="123"/>
      <c r="AY21" s="116"/>
      <c r="AZ21" s="116"/>
      <c r="BA21" s="116"/>
      <c r="BB21" s="116"/>
      <c r="BC21" s="116"/>
      <c r="BD21" s="116"/>
      <c r="BE21" s="116"/>
      <c r="BF21" s="123"/>
      <c r="BG21" s="123"/>
      <c r="BH21" s="123"/>
      <c r="BI21" s="123"/>
      <c r="BJ21" s="123"/>
      <c r="BK21" s="123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23"/>
      <c r="DG21" s="123"/>
      <c r="DH21" s="123"/>
      <c r="DI21" s="123"/>
      <c r="DJ21" s="123"/>
      <c r="DK21" s="123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7"/>
    </row>
    <row r="22" spans="1:141" s="68" customFormat="1" ht="12.75" x14ac:dyDescent="0.2">
      <c r="A22" s="112" t="s">
        <v>1103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86"/>
      <c r="U22" s="87"/>
      <c r="V22" s="87"/>
      <c r="W22" s="87"/>
      <c r="X22" s="87"/>
      <c r="Y22" s="116"/>
      <c r="Z22" s="116"/>
      <c r="AA22" s="116"/>
      <c r="AB22" s="116"/>
      <c r="AC22" s="116"/>
      <c r="AD22" s="116"/>
      <c r="AE22" s="116"/>
      <c r="AF22" s="123"/>
      <c r="AG22" s="123"/>
      <c r="AH22" s="123"/>
      <c r="AI22" s="123"/>
      <c r="AJ22" s="123"/>
      <c r="AK22" s="123"/>
      <c r="AL22" s="116"/>
      <c r="AM22" s="116"/>
      <c r="AN22" s="116"/>
      <c r="AO22" s="116"/>
      <c r="AP22" s="116"/>
      <c r="AQ22" s="116"/>
      <c r="AR22" s="116"/>
      <c r="AS22" s="123"/>
      <c r="AT22" s="123"/>
      <c r="AU22" s="123"/>
      <c r="AV22" s="123"/>
      <c r="AW22" s="123"/>
      <c r="AX22" s="123"/>
      <c r="AY22" s="116"/>
      <c r="AZ22" s="116"/>
      <c r="BA22" s="116"/>
      <c r="BB22" s="116"/>
      <c r="BC22" s="116"/>
      <c r="BD22" s="116"/>
      <c r="BE22" s="116"/>
      <c r="BF22" s="123"/>
      <c r="BG22" s="123"/>
      <c r="BH22" s="123"/>
      <c r="BI22" s="123"/>
      <c r="BJ22" s="123"/>
      <c r="BK22" s="123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23"/>
      <c r="DG22" s="123"/>
      <c r="DH22" s="123"/>
      <c r="DI22" s="123"/>
      <c r="DJ22" s="123"/>
      <c r="DK22" s="123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7"/>
    </row>
    <row r="23" spans="1:141" s="68" customFormat="1" ht="15" customHeight="1" x14ac:dyDescent="0.2">
      <c r="A23" s="112" t="s">
        <v>1104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86" t="s">
        <v>1127</v>
      </c>
      <c r="U23" s="87"/>
      <c r="V23" s="87"/>
      <c r="W23" s="87"/>
      <c r="X23" s="87"/>
      <c r="Y23" s="116"/>
      <c r="Z23" s="116"/>
      <c r="AA23" s="116"/>
      <c r="AB23" s="116"/>
      <c r="AC23" s="116"/>
      <c r="AD23" s="116"/>
      <c r="AE23" s="116"/>
      <c r="AF23" s="123"/>
      <c r="AG23" s="123"/>
      <c r="AH23" s="123"/>
      <c r="AI23" s="123"/>
      <c r="AJ23" s="123"/>
      <c r="AK23" s="123"/>
      <c r="AL23" s="116"/>
      <c r="AM23" s="116"/>
      <c r="AN23" s="116"/>
      <c r="AO23" s="116"/>
      <c r="AP23" s="116"/>
      <c r="AQ23" s="116"/>
      <c r="AR23" s="116"/>
      <c r="AS23" s="123"/>
      <c r="AT23" s="123"/>
      <c r="AU23" s="123"/>
      <c r="AV23" s="123"/>
      <c r="AW23" s="123"/>
      <c r="AX23" s="123"/>
      <c r="AY23" s="116"/>
      <c r="AZ23" s="116"/>
      <c r="BA23" s="116"/>
      <c r="BB23" s="116"/>
      <c r="BC23" s="116"/>
      <c r="BD23" s="116"/>
      <c r="BE23" s="116"/>
      <c r="BF23" s="123"/>
      <c r="BG23" s="123"/>
      <c r="BH23" s="123"/>
      <c r="BI23" s="123"/>
      <c r="BJ23" s="123"/>
      <c r="BK23" s="123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23"/>
      <c r="DG23" s="123"/>
      <c r="DH23" s="123"/>
      <c r="DI23" s="123"/>
      <c r="DJ23" s="123"/>
      <c r="DK23" s="123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68" customFormat="1" ht="15" customHeight="1" x14ac:dyDescent="0.2">
      <c r="A24" s="112" t="s">
        <v>432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86" t="s">
        <v>1128</v>
      </c>
      <c r="U24" s="87"/>
      <c r="V24" s="87"/>
      <c r="W24" s="87"/>
      <c r="X24" s="87"/>
      <c r="Y24" s="116">
        <f>AL24</f>
        <v>1866848.85</v>
      </c>
      <c r="Z24" s="116"/>
      <c r="AA24" s="116"/>
      <c r="AB24" s="116"/>
      <c r="AC24" s="116"/>
      <c r="AD24" s="116"/>
      <c r="AE24" s="116"/>
      <c r="AF24" s="123"/>
      <c r="AG24" s="123"/>
      <c r="AH24" s="123"/>
      <c r="AI24" s="123"/>
      <c r="AJ24" s="123"/>
      <c r="AK24" s="123"/>
      <c r="AL24" s="116">
        <f>161460+1705388.85</f>
        <v>1866848.85</v>
      </c>
      <c r="AM24" s="116"/>
      <c r="AN24" s="116"/>
      <c r="AO24" s="116"/>
      <c r="AP24" s="116"/>
      <c r="AQ24" s="116"/>
      <c r="AR24" s="116"/>
      <c r="AS24" s="123"/>
      <c r="AT24" s="123"/>
      <c r="AU24" s="123"/>
      <c r="AV24" s="123"/>
      <c r="AW24" s="123"/>
      <c r="AX24" s="123"/>
      <c r="AY24" s="116"/>
      <c r="AZ24" s="116"/>
      <c r="BA24" s="116"/>
      <c r="BB24" s="116"/>
      <c r="BC24" s="116"/>
      <c r="BD24" s="116"/>
      <c r="BE24" s="116"/>
      <c r="BF24" s="123"/>
      <c r="BG24" s="123"/>
      <c r="BH24" s="123"/>
      <c r="BI24" s="123"/>
      <c r="BJ24" s="123"/>
      <c r="BK24" s="123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23"/>
      <c r="DG24" s="123"/>
      <c r="DH24" s="123"/>
      <c r="DI24" s="123"/>
      <c r="DJ24" s="123"/>
      <c r="DK24" s="123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68" customFormat="1" ht="12.75" x14ac:dyDescent="0.2">
      <c r="A25" s="121" t="s">
        <v>1105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86" t="s">
        <v>1129</v>
      </c>
      <c r="U25" s="87"/>
      <c r="V25" s="87"/>
      <c r="W25" s="87"/>
      <c r="X25" s="87"/>
      <c r="Y25" s="116">
        <f>AL25</f>
        <v>305163.07</v>
      </c>
      <c r="Z25" s="116"/>
      <c r="AA25" s="116"/>
      <c r="AB25" s="116"/>
      <c r="AC25" s="116"/>
      <c r="AD25" s="116"/>
      <c r="AE25" s="116"/>
      <c r="AF25" s="123"/>
      <c r="AG25" s="123"/>
      <c r="AH25" s="123"/>
      <c r="AI25" s="123"/>
      <c r="AJ25" s="123"/>
      <c r="AK25" s="123"/>
      <c r="AL25" s="116">
        <v>305163.07</v>
      </c>
      <c r="AM25" s="116"/>
      <c r="AN25" s="116"/>
      <c r="AO25" s="116"/>
      <c r="AP25" s="116"/>
      <c r="AQ25" s="116"/>
      <c r="AR25" s="116"/>
      <c r="AS25" s="123"/>
      <c r="AT25" s="123"/>
      <c r="AU25" s="123"/>
      <c r="AV25" s="123"/>
      <c r="AW25" s="123"/>
      <c r="AX25" s="123"/>
      <c r="AY25" s="116"/>
      <c r="AZ25" s="116"/>
      <c r="BA25" s="116"/>
      <c r="BB25" s="116"/>
      <c r="BC25" s="116"/>
      <c r="BD25" s="116"/>
      <c r="BE25" s="116"/>
      <c r="BF25" s="123"/>
      <c r="BG25" s="123"/>
      <c r="BH25" s="123"/>
      <c r="BI25" s="123"/>
      <c r="BJ25" s="123"/>
      <c r="BK25" s="123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23"/>
      <c r="DG25" s="123"/>
      <c r="DH25" s="123"/>
      <c r="DI25" s="123"/>
      <c r="DJ25" s="123"/>
      <c r="DK25" s="123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68" customFormat="1" ht="12.75" x14ac:dyDescent="0.2">
      <c r="A26" s="112" t="s">
        <v>1106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86"/>
      <c r="U26" s="87"/>
      <c r="V26" s="87"/>
      <c r="W26" s="87"/>
      <c r="X26" s="87"/>
      <c r="Y26" s="116"/>
      <c r="Z26" s="116"/>
      <c r="AA26" s="116"/>
      <c r="AB26" s="116"/>
      <c r="AC26" s="116"/>
      <c r="AD26" s="116"/>
      <c r="AE26" s="116"/>
      <c r="AF26" s="123"/>
      <c r="AG26" s="123"/>
      <c r="AH26" s="123"/>
      <c r="AI26" s="123"/>
      <c r="AJ26" s="123"/>
      <c r="AK26" s="123"/>
      <c r="AL26" s="116"/>
      <c r="AM26" s="116"/>
      <c r="AN26" s="116"/>
      <c r="AO26" s="116"/>
      <c r="AP26" s="116"/>
      <c r="AQ26" s="116"/>
      <c r="AR26" s="116"/>
      <c r="AS26" s="123"/>
      <c r="AT26" s="123"/>
      <c r="AU26" s="123"/>
      <c r="AV26" s="123"/>
      <c r="AW26" s="123"/>
      <c r="AX26" s="123"/>
      <c r="AY26" s="116"/>
      <c r="AZ26" s="116"/>
      <c r="BA26" s="116"/>
      <c r="BB26" s="116"/>
      <c r="BC26" s="116"/>
      <c r="BD26" s="116"/>
      <c r="BE26" s="116"/>
      <c r="BF26" s="123"/>
      <c r="BG26" s="123"/>
      <c r="BH26" s="123"/>
      <c r="BI26" s="123"/>
      <c r="BJ26" s="123"/>
      <c r="BK26" s="123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23"/>
      <c r="DG26" s="123"/>
      <c r="DH26" s="123"/>
      <c r="DI26" s="123"/>
      <c r="DJ26" s="123"/>
      <c r="DK26" s="123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68" customFormat="1" ht="12.75" x14ac:dyDescent="0.2">
      <c r="A27" s="121" t="s">
        <v>1107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86" t="s">
        <v>1130</v>
      </c>
      <c r="U27" s="87"/>
      <c r="V27" s="87"/>
      <c r="W27" s="87"/>
      <c r="X27" s="87"/>
      <c r="Y27" s="116">
        <f>AL27</f>
        <v>589981.86</v>
      </c>
      <c r="Z27" s="116"/>
      <c r="AA27" s="116"/>
      <c r="AB27" s="116"/>
      <c r="AC27" s="116"/>
      <c r="AD27" s="116"/>
      <c r="AE27" s="116"/>
      <c r="AF27" s="123"/>
      <c r="AG27" s="123"/>
      <c r="AH27" s="123"/>
      <c r="AI27" s="123"/>
      <c r="AJ27" s="123"/>
      <c r="AK27" s="123"/>
      <c r="AL27" s="116">
        <v>589981.86</v>
      </c>
      <c r="AM27" s="116"/>
      <c r="AN27" s="116"/>
      <c r="AO27" s="116"/>
      <c r="AP27" s="116"/>
      <c r="AQ27" s="116"/>
      <c r="AR27" s="116"/>
      <c r="AS27" s="123"/>
      <c r="AT27" s="123"/>
      <c r="AU27" s="123"/>
      <c r="AV27" s="123"/>
      <c r="AW27" s="123"/>
      <c r="AX27" s="123"/>
      <c r="AY27" s="116"/>
      <c r="AZ27" s="116"/>
      <c r="BA27" s="116"/>
      <c r="BB27" s="116"/>
      <c r="BC27" s="116"/>
      <c r="BD27" s="116"/>
      <c r="BE27" s="116"/>
      <c r="BF27" s="123"/>
      <c r="BG27" s="123"/>
      <c r="BH27" s="123"/>
      <c r="BI27" s="123"/>
      <c r="BJ27" s="123"/>
      <c r="BK27" s="123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>
        <v>128630</v>
      </c>
      <c r="CZ27" s="116"/>
      <c r="DA27" s="116"/>
      <c r="DB27" s="116"/>
      <c r="DC27" s="116"/>
      <c r="DD27" s="116"/>
      <c r="DE27" s="116"/>
      <c r="DF27" s="123"/>
      <c r="DG27" s="123"/>
      <c r="DH27" s="123"/>
      <c r="DI27" s="123"/>
      <c r="DJ27" s="123"/>
      <c r="DK27" s="123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68" customFormat="1" ht="12.75" x14ac:dyDescent="0.2">
      <c r="A28" s="112" t="s">
        <v>504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86"/>
      <c r="U28" s="87"/>
      <c r="V28" s="87"/>
      <c r="W28" s="87"/>
      <c r="X28" s="87"/>
      <c r="Y28" s="116"/>
      <c r="Z28" s="116"/>
      <c r="AA28" s="116"/>
      <c r="AB28" s="116"/>
      <c r="AC28" s="116"/>
      <c r="AD28" s="116"/>
      <c r="AE28" s="116"/>
      <c r="AF28" s="123"/>
      <c r="AG28" s="123"/>
      <c r="AH28" s="123"/>
      <c r="AI28" s="123"/>
      <c r="AJ28" s="123"/>
      <c r="AK28" s="123"/>
      <c r="AL28" s="116"/>
      <c r="AM28" s="116"/>
      <c r="AN28" s="116"/>
      <c r="AO28" s="116"/>
      <c r="AP28" s="116"/>
      <c r="AQ28" s="116"/>
      <c r="AR28" s="116"/>
      <c r="AS28" s="123"/>
      <c r="AT28" s="123"/>
      <c r="AU28" s="123"/>
      <c r="AV28" s="123"/>
      <c r="AW28" s="123"/>
      <c r="AX28" s="123"/>
      <c r="AY28" s="116"/>
      <c r="AZ28" s="116"/>
      <c r="BA28" s="116"/>
      <c r="BB28" s="116"/>
      <c r="BC28" s="116"/>
      <c r="BD28" s="116"/>
      <c r="BE28" s="116"/>
      <c r="BF28" s="123"/>
      <c r="BG28" s="123"/>
      <c r="BH28" s="123"/>
      <c r="BI28" s="123"/>
      <c r="BJ28" s="123"/>
      <c r="BK28" s="123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23"/>
      <c r="DG28" s="123"/>
      <c r="DH28" s="123"/>
      <c r="DI28" s="123"/>
      <c r="DJ28" s="123"/>
      <c r="DK28" s="123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68" customFormat="1" ht="15" customHeight="1" x14ac:dyDescent="0.2">
      <c r="A29" s="112" t="s">
        <v>1108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86" t="s">
        <v>1131</v>
      </c>
      <c r="U29" s="87"/>
      <c r="V29" s="87"/>
      <c r="W29" s="87"/>
      <c r="X29" s="87"/>
      <c r="Y29" s="116">
        <f>AL29+AY29+CY29</f>
        <v>1380473.84</v>
      </c>
      <c r="Z29" s="116"/>
      <c r="AA29" s="116"/>
      <c r="AB29" s="116"/>
      <c r="AC29" s="116"/>
      <c r="AD29" s="116"/>
      <c r="AE29" s="116"/>
      <c r="AF29" s="123"/>
      <c r="AG29" s="123"/>
      <c r="AH29" s="123"/>
      <c r="AI29" s="123"/>
      <c r="AJ29" s="123"/>
      <c r="AK29" s="123"/>
      <c r="AL29" s="116">
        <f>559666.64+20124.35+371920+92980</f>
        <v>1044690.99</v>
      </c>
      <c r="AM29" s="116"/>
      <c r="AN29" s="116"/>
      <c r="AO29" s="116"/>
      <c r="AP29" s="116"/>
      <c r="AQ29" s="116"/>
      <c r="AR29" s="116"/>
      <c r="AS29" s="123"/>
      <c r="AT29" s="123"/>
      <c r="AU29" s="123"/>
      <c r="AV29" s="123"/>
      <c r="AW29" s="123"/>
      <c r="AX29" s="123"/>
      <c r="AY29" s="116">
        <v>300000</v>
      </c>
      <c r="AZ29" s="116"/>
      <c r="BA29" s="116"/>
      <c r="BB29" s="116"/>
      <c r="BC29" s="116"/>
      <c r="BD29" s="116"/>
      <c r="BE29" s="116"/>
      <c r="BF29" s="123"/>
      <c r="BG29" s="123"/>
      <c r="BH29" s="123"/>
      <c r="BI29" s="123"/>
      <c r="BJ29" s="123"/>
      <c r="BK29" s="123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>
        <v>35782.85</v>
      </c>
      <c r="CZ29" s="116"/>
      <c r="DA29" s="116"/>
      <c r="DB29" s="116"/>
      <c r="DC29" s="116"/>
      <c r="DD29" s="116"/>
      <c r="DE29" s="116"/>
      <c r="DF29" s="123"/>
      <c r="DG29" s="123"/>
      <c r="DH29" s="123"/>
      <c r="DI29" s="123"/>
      <c r="DJ29" s="123"/>
      <c r="DK29" s="123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68" customFormat="1" ht="15" customHeight="1" x14ac:dyDescent="0.2">
      <c r="A30" s="112" t="s">
        <v>1109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86" t="s">
        <v>1132</v>
      </c>
      <c r="U30" s="87"/>
      <c r="V30" s="87"/>
      <c r="W30" s="87"/>
      <c r="X30" s="87"/>
      <c r="Y30" s="116">
        <f>AL30+AY30</f>
        <v>1652615</v>
      </c>
      <c r="Z30" s="116"/>
      <c r="AA30" s="116"/>
      <c r="AB30" s="116"/>
      <c r="AC30" s="116"/>
      <c r="AD30" s="116"/>
      <c r="AE30" s="116"/>
      <c r="AF30" s="123"/>
      <c r="AG30" s="123"/>
      <c r="AH30" s="123"/>
      <c r="AI30" s="123"/>
      <c r="AJ30" s="123"/>
      <c r="AK30" s="123"/>
      <c r="AL30" s="116">
        <f>164080+33375+60074.68+73425.32+41020</f>
        <v>371975</v>
      </c>
      <c r="AM30" s="116"/>
      <c r="AN30" s="116"/>
      <c r="AO30" s="116"/>
      <c r="AP30" s="116"/>
      <c r="AQ30" s="116"/>
      <c r="AR30" s="116"/>
      <c r="AS30" s="123"/>
      <c r="AT30" s="123"/>
      <c r="AU30" s="123"/>
      <c r="AV30" s="123"/>
      <c r="AW30" s="123"/>
      <c r="AX30" s="123"/>
      <c r="AY30" s="116">
        <v>1280640</v>
      </c>
      <c r="AZ30" s="116"/>
      <c r="BA30" s="116"/>
      <c r="BB30" s="116"/>
      <c r="BC30" s="116"/>
      <c r="BD30" s="116"/>
      <c r="BE30" s="116"/>
      <c r="BF30" s="123"/>
      <c r="BG30" s="123"/>
      <c r="BH30" s="123"/>
      <c r="BI30" s="123"/>
      <c r="BJ30" s="123"/>
      <c r="BK30" s="123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>
        <v>22000</v>
      </c>
      <c r="CZ30" s="116"/>
      <c r="DA30" s="116"/>
      <c r="DB30" s="116"/>
      <c r="DC30" s="116"/>
      <c r="DD30" s="116"/>
      <c r="DE30" s="116"/>
      <c r="DF30" s="123"/>
      <c r="DG30" s="123"/>
      <c r="DH30" s="123"/>
      <c r="DI30" s="123"/>
      <c r="DJ30" s="123"/>
      <c r="DK30" s="123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68" customFormat="1" ht="15" customHeight="1" x14ac:dyDescent="0.2">
      <c r="A31" s="112" t="s">
        <v>1166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86" t="s">
        <v>1133</v>
      </c>
      <c r="U31" s="87"/>
      <c r="V31" s="87"/>
      <c r="W31" s="87"/>
      <c r="X31" s="87"/>
      <c r="Y31" s="116"/>
      <c r="Z31" s="116"/>
      <c r="AA31" s="116"/>
      <c r="AB31" s="116"/>
      <c r="AC31" s="116"/>
      <c r="AD31" s="116"/>
      <c r="AE31" s="116"/>
      <c r="AF31" s="123"/>
      <c r="AG31" s="123"/>
      <c r="AH31" s="123"/>
      <c r="AI31" s="123"/>
      <c r="AJ31" s="123"/>
      <c r="AK31" s="123"/>
      <c r="AL31" s="116"/>
      <c r="AM31" s="116"/>
      <c r="AN31" s="116"/>
      <c r="AO31" s="116"/>
      <c r="AP31" s="116"/>
      <c r="AQ31" s="116"/>
      <c r="AR31" s="116"/>
      <c r="AS31" s="123"/>
      <c r="AT31" s="123"/>
      <c r="AU31" s="123"/>
      <c r="AV31" s="123"/>
      <c r="AW31" s="123"/>
      <c r="AX31" s="123"/>
      <c r="AY31" s="116">
        <v>600000</v>
      </c>
      <c r="AZ31" s="116"/>
      <c r="BA31" s="116"/>
      <c r="BB31" s="116"/>
      <c r="BC31" s="116"/>
      <c r="BD31" s="116"/>
      <c r="BE31" s="116"/>
      <c r="BF31" s="123"/>
      <c r="BG31" s="123"/>
      <c r="BH31" s="123"/>
      <c r="BI31" s="123"/>
      <c r="BJ31" s="123"/>
      <c r="BK31" s="123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23"/>
      <c r="DG31" s="123"/>
      <c r="DH31" s="123"/>
      <c r="DI31" s="123"/>
      <c r="DJ31" s="123"/>
      <c r="DK31" s="123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68" customFormat="1" ht="15" customHeight="1" x14ac:dyDescent="0.2">
      <c r="A32" s="122" t="s">
        <v>1110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86" t="s">
        <v>1134</v>
      </c>
      <c r="U32" s="87"/>
      <c r="V32" s="87"/>
      <c r="W32" s="87"/>
      <c r="X32" s="87"/>
      <c r="Y32" s="116"/>
      <c r="Z32" s="116"/>
      <c r="AA32" s="116"/>
      <c r="AB32" s="116"/>
      <c r="AC32" s="116"/>
      <c r="AD32" s="116"/>
      <c r="AE32" s="116"/>
      <c r="AF32" s="123"/>
      <c r="AG32" s="123"/>
      <c r="AH32" s="123"/>
      <c r="AI32" s="123"/>
      <c r="AJ32" s="123"/>
      <c r="AK32" s="123"/>
      <c r="AL32" s="116"/>
      <c r="AM32" s="116"/>
      <c r="AN32" s="116"/>
      <c r="AO32" s="116"/>
      <c r="AP32" s="116"/>
      <c r="AQ32" s="116"/>
      <c r="AR32" s="116"/>
      <c r="AS32" s="123"/>
      <c r="AT32" s="123"/>
      <c r="AU32" s="123"/>
      <c r="AV32" s="123"/>
      <c r="AW32" s="123"/>
      <c r="AX32" s="123"/>
      <c r="AY32" s="116"/>
      <c r="AZ32" s="116"/>
      <c r="BA32" s="116"/>
      <c r="BB32" s="116"/>
      <c r="BC32" s="116"/>
      <c r="BD32" s="116"/>
      <c r="BE32" s="116"/>
      <c r="BF32" s="123"/>
      <c r="BG32" s="123"/>
      <c r="BH32" s="123"/>
      <c r="BI32" s="123"/>
      <c r="BJ32" s="123"/>
      <c r="BK32" s="123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23"/>
      <c r="DG32" s="123"/>
      <c r="DH32" s="123"/>
      <c r="DI32" s="123"/>
      <c r="DJ32" s="123"/>
      <c r="DK32" s="123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68" customFormat="1" ht="15" customHeight="1" x14ac:dyDescent="0.2">
      <c r="A33" s="122" t="s">
        <v>1111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86" t="s">
        <v>213</v>
      </c>
      <c r="U33" s="87"/>
      <c r="V33" s="87"/>
      <c r="W33" s="87"/>
      <c r="X33" s="87"/>
      <c r="Y33" s="116">
        <f>AL33+CY33</f>
        <v>230719.65</v>
      </c>
      <c r="Z33" s="116"/>
      <c r="AA33" s="116"/>
      <c r="AB33" s="116"/>
      <c r="AC33" s="116"/>
      <c r="AD33" s="116"/>
      <c r="AE33" s="116"/>
      <c r="AF33" s="123"/>
      <c r="AG33" s="123"/>
      <c r="AH33" s="123"/>
      <c r="AI33" s="123"/>
      <c r="AJ33" s="123"/>
      <c r="AK33" s="123"/>
      <c r="AL33" s="116">
        <v>199032.5</v>
      </c>
      <c r="AM33" s="116"/>
      <c r="AN33" s="116"/>
      <c r="AO33" s="116"/>
      <c r="AP33" s="116"/>
      <c r="AQ33" s="116"/>
      <c r="AR33" s="116"/>
      <c r="AS33" s="123"/>
      <c r="AT33" s="123"/>
      <c r="AU33" s="123"/>
      <c r="AV33" s="123"/>
      <c r="AW33" s="123"/>
      <c r="AX33" s="123"/>
      <c r="AY33" s="116">
        <v>50000</v>
      </c>
      <c r="AZ33" s="116"/>
      <c r="BA33" s="116"/>
      <c r="BB33" s="116"/>
      <c r="BC33" s="116"/>
      <c r="BD33" s="116"/>
      <c r="BE33" s="116"/>
      <c r="BF33" s="123"/>
      <c r="BG33" s="123"/>
      <c r="BH33" s="123"/>
      <c r="BI33" s="123"/>
      <c r="BJ33" s="123"/>
      <c r="BK33" s="123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>
        <v>31687.15</v>
      </c>
      <c r="CZ33" s="116"/>
      <c r="DA33" s="116"/>
      <c r="DB33" s="116"/>
      <c r="DC33" s="116"/>
      <c r="DD33" s="116"/>
      <c r="DE33" s="116"/>
      <c r="DF33" s="123"/>
      <c r="DG33" s="123"/>
      <c r="DH33" s="123"/>
      <c r="DI33" s="123"/>
      <c r="DJ33" s="123"/>
      <c r="DK33" s="123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68" customFormat="1" ht="12.75" x14ac:dyDescent="0.2">
      <c r="A34" s="115" t="s">
        <v>1112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86" t="s">
        <v>970</v>
      </c>
      <c r="U34" s="87"/>
      <c r="V34" s="87"/>
      <c r="W34" s="87"/>
      <c r="X34" s="87"/>
      <c r="Y34" s="116"/>
      <c r="Z34" s="116"/>
      <c r="AA34" s="116"/>
      <c r="AB34" s="116"/>
      <c r="AC34" s="116"/>
      <c r="AD34" s="116"/>
      <c r="AE34" s="116"/>
      <c r="AF34" s="123"/>
      <c r="AG34" s="123"/>
      <c r="AH34" s="123"/>
      <c r="AI34" s="123"/>
      <c r="AJ34" s="123"/>
      <c r="AK34" s="123"/>
      <c r="AL34" s="116"/>
      <c r="AM34" s="116"/>
      <c r="AN34" s="116"/>
      <c r="AO34" s="116"/>
      <c r="AP34" s="116"/>
      <c r="AQ34" s="116"/>
      <c r="AR34" s="116"/>
      <c r="AS34" s="123"/>
      <c r="AT34" s="123"/>
      <c r="AU34" s="123"/>
      <c r="AV34" s="123"/>
      <c r="AW34" s="123"/>
      <c r="AX34" s="123"/>
      <c r="AY34" s="116"/>
      <c r="AZ34" s="116"/>
      <c r="BA34" s="116"/>
      <c r="BB34" s="116"/>
      <c r="BC34" s="116"/>
      <c r="BD34" s="116"/>
      <c r="BE34" s="116"/>
      <c r="BF34" s="123"/>
      <c r="BG34" s="123"/>
      <c r="BH34" s="123"/>
      <c r="BI34" s="123"/>
      <c r="BJ34" s="123"/>
      <c r="BK34" s="123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23"/>
      <c r="DG34" s="123"/>
      <c r="DH34" s="123"/>
      <c r="DI34" s="123"/>
      <c r="DJ34" s="123"/>
      <c r="DK34" s="123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68" customFormat="1" ht="12.75" x14ac:dyDescent="0.2">
      <c r="A35" s="79" t="s">
        <v>1113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6"/>
      <c r="U35" s="87"/>
      <c r="V35" s="87"/>
      <c r="W35" s="87"/>
      <c r="X35" s="87"/>
      <c r="Y35" s="116"/>
      <c r="Z35" s="116"/>
      <c r="AA35" s="116"/>
      <c r="AB35" s="116"/>
      <c r="AC35" s="116"/>
      <c r="AD35" s="116"/>
      <c r="AE35" s="116"/>
      <c r="AF35" s="123"/>
      <c r="AG35" s="123"/>
      <c r="AH35" s="123"/>
      <c r="AI35" s="123"/>
      <c r="AJ35" s="123"/>
      <c r="AK35" s="123"/>
      <c r="AL35" s="116"/>
      <c r="AM35" s="116"/>
      <c r="AN35" s="116"/>
      <c r="AO35" s="116"/>
      <c r="AP35" s="116"/>
      <c r="AQ35" s="116"/>
      <c r="AR35" s="116"/>
      <c r="AS35" s="123"/>
      <c r="AT35" s="123"/>
      <c r="AU35" s="123"/>
      <c r="AV35" s="123"/>
      <c r="AW35" s="123"/>
      <c r="AX35" s="123"/>
      <c r="AY35" s="116"/>
      <c r="AZ35" s="116"/>
      <c r="BA35" s="116"/>
      <c r="BB35" s="116"/>
      <c r="BC35" s="116"/>
      <c r="BD35" s="116"/>
      <c r="BE35" s="116"/>
      <c r="BF35" s="123"/>
      <c r="BG35" s="123"/>
      <c r="BH35" s="123"/>
      <c r="BI35" s="123"/>
      <c r="BJ35" s="123"/>
      <c r="BK35" s="123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23"/>
      <c r="DG35" s="123"/>
      <c r="DH35" s="123"/>
      <c r="DI35" s="123"/>
      <c r="DJ35" s="123"/>
      <c r="DK35" s="123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68" customFormat="1" ht="12.75" x14ac:dyDescent="0.2">
      <c r="A36" s="128" t="s">
        <v>1114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86" t="s">
        <v>971</v>
      </c>
      <c r="U36" s="87"/>
      <c r="V36" s="87"/>
      <c r="W36" s="87"/>
      <c r="X36" s="87"/>
      <c r="Y36" s="116"/>
      <c r="Z36" s="116"/>
      <c r="AA36" s="116"/>
      <c r="AB36" s="116"/>
      <c r="AC36" s="116"/>
      <c r="AD36" s="116"/>
      <c r="AE36" s="116"/>
      <c r="AF36" s="123"/>
      <c r="AG36" s="123"/>
      <c r="AH36" s="123"/>
      <c r="AI36" s="123"/>
      <c r="AJ36" s="123"/>
      <c r="AK36" s="123"/>
      <c r="AL36" s="116"/>
      <c r="AM36" s="116"/>
      <c r="AN36" s="116"/>
      <c r="AO36" s="116"/>
      <c r="AP36" s="116"/>
      <c r="AQ36" s="116"/>
      <c r="AR36" s="116"/>
      <c r="AS36" s="123"/>
      <c r="AT36" s="123"/>
      <c r="AU36" s="123"/>
      <c r="AV36" s="123"/>
      <c r="AW36" s="123"/>
      <c r="AX36" s="123"/>
      <c r="AY36" s="116"/>
      <c r="AZ36" s="116"/>
      <c r="BA36" s="116"/>
      <c r="BB36" s="116"/>
      <c r="BC36" s="116"/>
      <c r="BD36" s="116"/>
      <c r="BE36" s="116"/>
      <c r="BF36" s="123"/>
      <c r="BG36" s="123"/>
      <c r="BH36" s="123"/>
      <c r="BI36" s="123"/>
      <c r="BJ36" s="123"/>
      <c r="BK36" s="123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23"/>
      <c r="DG36" s="123"/>
      <c r="DH36" s="123"/>
      <c r="DI36" s="123"/>
      <c r="DJ36" s="123"/>
      <c r="DK36" s="123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68" customFormat="1" ht="12.75" x14ac:dyDescent="0.2">
      <c r="A37" s="79" t="s">
        <v>1115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6"/>
      <c r="U37" s="87"/>
      <c r="V37" s="87"/>
      <c r="W37" s="87"/>
      <c r="X37" s="87"/>
      <c r="Y37" s="116"/>
      <c r="Z37" s="116"/>
      <c r="AA37" s="116"/>
      <c r="AB37" s="116"/>
      <c r="AC37" s="116"/>
      <c r="AD37" s="116"/>
      <c r="AE37" s="116"/>
      <c r="AF37" s="123"/>
      <c r="AG37" s="123"/>
      <c r="AH37" s="123"/>
      <c r="AI37" s="123"/>
      <c r="AJ37" s="123"/>
      <c r="AK37" s="123"/>
      <c r="AL37" s="116"/>
      <c r="AM37" s="116"/>
      <c r="AN37" s="116"/>
      <c r="AO37" s="116"/>
      <c r="AP37" s="116"/>
      <c r="AQ37" s="116"/>
      <c r="AR37" s="116"/>
      <c r="AS37" s="123"/>
      <c r="AT37" s="123"/>
      <c r="AU37" s="123"/>
      <c r="AV37" s="123"/>
      <c r="AW37" s="123"/>
      <c r="AX37" s="123"/>
      <c r="AY37" s="116"/>
      <c r="AZ37" s="116"/>
      <c r="BA37" s="116"/>
      <c r="BB37" s="116"/>
      <c r="BC37" s="116"/>
      <c r="BD37" s="116"/>
      <c r="BE37" s="116"/>
      <c r="BF37" s="123"/>
      <c r="BG37" s="123"/>
      <c r="BH37" s="123"/>
      <c r="BI37" s="123"/>
      <c r="BJ37" s="123"/>
      <c r="BK37" s="123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23"/>
      <c r="DG37" s="123"/>
      <c r="DH37" s="123"/>
      <c r="DI37" s="123"/>
      <c r="DJ37" s="123"/>
      <c r="DK37" s="123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68" customFormat="1" ht="15" customHeight="1" x14ac:dyDescent="0.2">
      <c r="A38" s="78" t="s">
        <v>1116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86" t="s">
        <v>974</v>
      </c>
      <c r="U38" s="87"/>
      <c r="V38" s="87"/>
      <c r="W38" s="87"/>
      <c r="X38" s="87"/>
      <c r="Y38" s="116"/>
      <c r="Z38" s="116"/>
      <c r="AA38" s="116"/>
      <c r="AB38" s="116"/>
      <c r="AC38" s="116"/>
      <c r="AD38" s="116"/>
      <c r="AE38" s="116"/>
      <c r="AF38" s="123"/>
      <c r="AG38" s="123"/>
      <c r="AH38" s="123"/>
      <c r="AI38" s="123"/>
      <c r="AJ38" s="123"/>
      <c r="AK38" s="123"/>
      <c r="AL38" s="116"/>
      <c r="AM38" s="116"/>
      <c r="AN38" s="116"/>
      <c r="AO38" s="116"/>
      <c r="AP38" s="116"/>
      <c r="AQ38" s="116"/>
      <c r="AR38" s="116"/>
      <c r="AS38" s="123"/>
      <c r="AT38" s="123"/>
      <c r="AU38" s="123"/>
      <c r="AV38" s="123"/>
      <c r="AW38" s="123"/>
      <c r="AX38" s="123"/>
      <c r="AY38" s="116"/>
      <c r="AZ38" s="116"/>
      <c r="BA38" s="116"/>
      <c r="BB38" s="116"/>
      <c r="BC38" s="116"/>
      <c r="BD38" s="116"/>
      <c r="BE38" s="116"/>
      <c r="BF38" s="123"/>
      <c r="BG38" s="123"/>
      <c r="BH38" s="123"/>
      <c r="BI38" s="123"/>
      <c r="BJ38" s="123"/>
      <c r="BK38" s="123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23"/>
      <c r="DG38" s="123"/>
      <c r="DH38" s="123"/>
      <c r="DI38" s="123"/>
      <c r="DJ38" s="123"/>
      <c r="DK38" s="123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68" customFormat="1" ht="12.75" x14ac:dyDescent="0.2">
      <c r="A39" s="128" t="s">
        <v>1117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86" t="s">
        <v>976</v>
      </c>
      <c r="U39" s="87"/>
      <c r="V39" s="87"/>
      <c r="W39" s="87"/>
      <c r="X39" s="87"/>
      <c r="Y39" s="116">
        <f>Y46+Y54</f>
        <v>5000</v>
      </c>
      <c r="Z39" s="116"/>
      <c r="AA39" s="116"/>
      <c r="AB39" s="116"/>
      <c r="AC39" s="116"/>
      <c r="AD39" s="116"/>
      <c r="AE39" s="116"/>
      <c r="AF39" s="123"/>
      <c r="AG39" s="123"/>
      <c r="AH39" s="123"/>
      <c r="AI39" s="123"/>
      <c r="AJ39" s="123"/>
      <c r="AK39" s="123"/>
      <c r="AL39" s="116"/>
      <c r="AM39" s="116"/>
      <c r="AN39" s="116"/>
      <c r="AO39" s="116"/>
      <c r="AP39" s="116"/>
      <c r="AQ39" s="116"/>
      <c r="AR39" s="116"/>
      <c r="AS39" s="123"/>
      <c r="AT39" s="123"/>
      <c r="AU39" s="123"/>
      <c r="AV39" s="123"/>
      <c r="AW39" s="123"/>
      <c r="AX39" s="123"/>
      <c r="AY39" s="116"/>
      <c r="AZ39" s="116"/>
      <c r="BA39" s="116"/>
      <c r="BB39" s="116"/>
      <c r="BC39" s="116"/>
      <c r="BD39" s="116"/>
      <c r="BE39" s="116"/>
      <c r="BF39" s="123"/>
      <c r="BG39" s="123"/>
      <c r="BH39" s="123"/>
      <c r="BI39" s="123"/>
      <c r="BJ39" s="123"/>
      <c r="BK39" s="123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>
        <f>CY54</f>
        <v>5000</v>
      </c>
      <c r="CZ39" s="116"/>
      <c r="DA39" s="116"/>
      <c r="DB39" s="116"/>
      <c r="DC39" s="116"/>
      <c r="DD39" s="116"/>
      <c r="DE39" s="116"/>
      <c r="DF39" s="123"/>
      <c r="DG39" s="123"/>
      <c r="DH39" s="123"/>
      <c r="DI39" s="123"/>
      <c r="DJ39" s="123"/>
      <c r="DK39" s="123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68" customFormat="1" ht="12.75" x14ac:dyDescent="0.2">
      <c r="A40" s="128" t="s">
        <v>1143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86"/>
      <c r="U40" s="87"/>
      <c r="V40" s="87"/>
      <c r="W40" s="87"/>
      <c r="X40" s="87"/>
      <c r="Y40" s="116"/>
      <c r="Z40" s="116"/>
      <c r="AA40" s="116"/>
      <c r="AB40" s="116"/>
      <c r="AC40" s="116"/>
      <c r="AD40" s="116"/>
      <c r="AE40" s="116"/>
      <c r="AF40" s="123"/>
      <c r="AG40" s="123"/>
      <c r="AH40" s="123"/>
      <c r="AI40" s="123"/>
      <c r="AJ40" s="123"/>
      <c r="AK40" s="123"/>
      <c r="AL40" s="116"/>
      <c r="AM40" s="116"/>
      <c r="AN40" s="116"/>
      <c r="AO40" s="116"/>
      <c r="AP40" s="116"/>
      <c r="AQ40" s="116"/>
      <c r="AR40" s="116"/>
      <c r="AS40" s="123"/>
      <c r="AT40" s="123"/>
      <c r="AU40" s="123"/>
      <c r="AV40" s="123"/>
      <c r="AW40" s="123"/>
      <c r="AX40" s="123"/>
      <c r="AY40" s="116"/>
      <c r="AZ40" s="116"/>
      <c r="BA40" s="116"/>
      <c r="BB40" s="116"/>
      <c r="BC40" s="116"/>
      <c r="BD40" s="116"/>
      <c r="BE40" s="116"/>
      <c r="BF40" s="123"/>
      <c r="BG40" s="123"/>
      <c r="BH40" s="123"/>
      <c r="BI40" s="123"/>
      <c r="BJ40" s="123"/>
      <c r="BK40" s="123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23"/>
      <c r="DG40" s="123"/>
      <c r="DH40" s="123"/>
      <c r="DI40" s="123"/>
      <c r="DJ40" s="123"/>
      <c r="DK40" s="123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68" customFormat="1" ht="12.75" x14ac:dyDescent="0.2">
      <c r="A41" s="128" t="s">
        <v>1144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86"/>
      <c r="U41" s="87"/>
      <c r="V41" s="87"/>
      <c r="W41" s="87"/>
      <c r="X41" s="87"/>
      <c r="Y41" s="116"/>
      <c r="Z41" s="116"/>
      <c r="AA41" s="116"/>
      <c r="AB41" s="116"/>
      <c r="AC41" s="116"/>
      <c r="AD41" s="116"/>
      <c r="AE41" s="116"/>
      <c r="AF41" s="123"/>
      <c r="AG41" s="123"/>
      <c r="AH41" s="123"/>
      <c r="AI41" s="123"/>
      <c r="AJ41" s="123"/>
      <c r="AK41" s="123"/>
      <c r="AL41" s="116"/>
      <c r="AM41" s="116"/>
      <c r="AN41" s="116"/>
      <c r="AO41" s="116"/>
      <c r="AP41" s="116"/>
      <c r="AQ41" s="116"/>
      <c r="AR41" s="116"/>
      <c r="AS41" s="123"/>
      <c r="AT41" s="123"/>
      <c r="AU41" s="123"/>
      <c r="AV41" s="123"/>
      <c r="AW41" s="123"/>
      <c r="AX41" s="123"/>
      <c r="AY41" s="116"/>
      <c r="AZ41" s="116"/>
      <c r="BA41" s="116"/>
      <c r="BB41" s="116"/>
      <c r="BC41" s="116"/>
      <c r="BD41" s="116"/>
      <c r="BE41" s="116"/>
      <c r="BF41" s="123"/>
      <c r="BG41" s="123"/>
      <c r="BH41" s="123"/>
      <c r="BI41" s="123"/>
      <c r="BJ41" s="123"/>
      <c r="BK41" s="123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23"/>
      <c r="DG41" s="123"/>
      <c r="DH41" s="123"/>
      <c r="DI41" s="123"/>
      <c r="DJ41" s="123"/>
      <c r="DK41" s="123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68" customFormat="1" ht="12.75" x14ac:dyDescent="0.2">
      <c r="A42" s="128" t="s">
        <v>1146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86"/>
      <c r="U42" s="87"/>
      <c r="V42" s="87"/>
      <c r="W42" s="87"/>
      <c r="X42" s="87"/>
      <c r="Y42" s="116"/>
      <c r="Z42" s="116"/>
      <c r="AA42" s="116"/>
      <c r="AB42" s="116"/>
      <c r="AC42" s="116"/>
      <c r="AD42" s="116"/>
      <c r="AE42" s="116"/>
      <c r="AF42" s="123"/>
      <c r="AG42" s="123"/>
      <c r="AH42" s="123"/>
      <c r="AI42" s="123"/>
      <c r="AJ42" s="123"/>
      <c r="AK42" s="123"/>
      <c r="AL42" s="116"/>
      <c r="AM42" s="116"/>
      <c r="AN42" s="116"/>
      <c r="AO42" s="116"/>
      <c r="AP42" s="116"/>
      <c r="AQ42" s="116"/>
      <c r="AR42" s="116"/>
      <c r="AS42" s="123"/>
      <c r="AT42" s="123"/>
      <c r="AU42" s="123"/>
      <c r="AV42" s="123"/>
      <c r="AW42" s="123"/>
      <c r="AX42" s="123"/>
      <c r="AY42" s="116"/>
      <c r="AZ42" s="116"/>
      <c r="BA42" s="116"/>
      <c r="BB42" s="116"/>
      <c r="BC42" s="116"/>
      <c r="BD42" s="116"/>
      <c r="BE42" s="116"/>
      <c r="BF42" s="123"/>
      <c r="BG42" s="123"/>
      <c r="BH42" s="123"/>
      <c r="BI42" s="123"/>
      <c r="BJ42" s="123"/>
      <c r="BK42" s="123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23"/>
      <c r="DG42" s="123"/>
      <c r="DH42" s="123"/>
      <c r="DI42" s="123"/>
      <c r="DJ42" s="123"/>
      <c r="DK42" s="123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68" customFormat="1" ht="12.75" x14ac:dyDescent="0.2">
      <c r="A43" s="79" t="s">
        <v>1145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6"/>
      <c r="U43" s="87"/>
      <c r="V43" s="87"/>
      <c r="W43" s="87"/>
      <c r="X43" s="87"/>
      <c r="Y43" s="116"/>
      <c r="Z43" s="116"/>
      <c r="AA43" s="116"/>
      <c r="AB43" s="116"/>
      <c r="AC43" s="116"/>
      <c r="AD43" s="116"/>
      <c r="AE43" s="116"/>
      <c r="AF43" s="123"/>
      <c r="AG43" s="123"/>
      <c r="AH43" s="123"/>
      <c r="AI43" s="123"/>
      <c r="AJ43" s="123"/>
      <c r="AK43" s="123"/>
      <c r="AL43" s="116"/>
      <c r="AM43" s="116"/>
      <c r="AN43" s="116"/>
      <c r="AO43" s="116"/>
      <c r="AP43" s="116"/>
      <c r="AQ43" s="116"/>
      <c r="AR43" s="116"/>
      <c r="AS43" s="123"/>
      <c r="AT43" s="123"/>
      <c r="AU43" s="123"/>
      <c r="AV43" s="123"/>
      <c r="AW43" s="123"/>
      <c r="AX43" s="123"/>
      <c r="AY43" s="116"/>
      <c r="AZ43" s="116"/>
      <c r="BA43" s="116"/>
      <c r="BB43" s="116"/>
      <c r="BC43" s="116"/>
      <c r="BD43" s="116"/>
      <c r="BE43" s="116"/>
      <c r="BF43" s="123"/>
      <c r="BG43" s="123"/>
      <c r="BH43" s="123"/>
      <c r="BI43" s="123"/>
      <c r="BJ43" s="123"/>
      <c r="BK43" s="123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23"/>
      <c r="DG43" s="123"/>
      <c r="DH43" s="123"/>
      <c r="DI43" s="123"/>
      <c r="DJ43" s="123"/>
      <c r="DK43" s="123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68" customFormat="1" ht="12.75" x14ac:dyDescent="0.2">
      <c r="A44" s="121" t="s">
        <v>149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86" t="s">
        <v>1135</v>
      </c>
      <c r="U44" s="87"/>
      <c r="V44" s="87"/>
      <c r="W44" s="87"/>
      <c r="X44" s="87"/>
      <c r="Y44" s="116"/>
      <c r="Z44" s="116"/>
      <c r="AA44" s="116"/>
      <c r="AB44" s="116"/>
      <c r="AC44" s="116"/>
      <c r="AD44" s="116"/>
      <c r="AE44" s="116"/>
      <c r="AF44" s="123"/>
      <c r="AG44" s="123"/>
      <c r="AH44" s="123"/>
      <c r="AI44" s="123"/>
      <c r="AJ44" s="123"/>
      <c r="AK44" s="123"/>
      <c r="AL44" s="116"/>
      <c r="AM44" s="116"/>
      <c r="AN44" s="116"/>
      <c r="AO44" s="116"/>
      <c r="AP44" s="116"/>
      <c r="AQ44" s="116"/>
      <c r="AR44" s="116"/>
      <c r="AS44" s="123"/>
      <c r="AT44" s="123"/>
      <c r="AU44" s="123"/>
      <c r="AV44" s="123"/>
      <c r="AW44" s="123"/>
      <c r="AX44" s="123"/>
      <c r="AY44" s="116"/>
      <c r="AZ44" s="116"/>
      <c r="BA44" s="116"/>
      <c r="BB44" s="116"/>
      <c r="BC44" s="116"/>
      <c r="BD44" s="116"/>
      <c r="BE44" s="116"/>
      <c r="BF44" s="123"/>
      <c r="BG44" s="123"/>
      <c r="BH44" s="123"/>
      <c r="BI44" s="123"/>
      <c r="BJ44" s="123"/>
      <c r="BK44" s="123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23"/>
      <c r="DG44" s="123"/>
      <c r="DH44" s="123"/>
      <c r="DI44" s="123"/>
      <c r="DJ44" s="123"/>
      <c r="DK44" s="123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68" customFormat="1" ht="12.75" x14ac:dyDescent="0.2">
      <c r="A45" s="112" t="s">
        <v>1118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86"/>
      <c r="U45" s="87"/>
      <c r="V45" s="87"/>
      <c r="W45" s="87"/>
      <c r="X45" s="87"/>
      <c r="Y45" s="116"/>
      <c r="Z45" s="116"/>
      <c r="AA45" s="116"/>
      <c r="AB45" s="116"/>
      <c r="AC45" s="116"/>
      <c r="AD45" s="116"/>
      <c r="AE45" s="116"/>
      <c r="AF45" s="123"/>
      <c r="AG45" s="123"/>
      <c r="AH45" s="123"/>
      <c r="AI45" s="123"/>
      <c r="AJ45" s="123"/>
      <c r="AK45" s="123"/>
      <c r="AL45" s="116"/>
      <c r="AM45" s="116"/>
      <c r="AN45" s="116"/>
      <c r="AO45" s="116"/>
      <c r="AP45" s="116"/>
      <c r="AQ45" s="116"/>
      <c r="AR45" s="116"/>
      <c r="AS45" s="123"/>
      <c r="AT45" s="123"/>
      <c r="AU45" s="123"/>
      <c r="AV45" s="123"/>
      <c r="AW45" s="123"/>
      <c r="AX45" s="123"/>
      <c r="AY45" s="116"/>
      <c r="AZ45" s="116"/>
      <c r="BA45" s="116"/>
      <c r="BB45" s="116"/>
      <c r="BC45" s="116"/>
      <c r="BD45" s="116"/>
      <c r="BE45" s="116"/>
      <c r="BF45" s="123"/>
      <c r="BG45" s="123"/>
      <c r="BH45" s="123"/>
      <c r="BI45" s="123"/>
      <c r="BJ45" s="123"/>
      <c r="BK45" s="123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23"/>
      <c r="DG45" s="123"/>
      <c r="DH45" s="123"/>
      <c r="DI45" s="123"/>
      <c r="DJ45" s="123"/>
      <c r="DK45" s="123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68" customFormat="1" ht="12.75" x14ac:dyDescent="0.2">
      <c r="A46" s="130" t="s">
        <v>1139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92" t="s">
        <v>1136</v>
      </c>
      <c r="U46" s="93"/>
      <c r="V46" s="93"/>
      <c r="W46" s="93"/>
      <c r="X46" s="147"/>
      <c r="Y46" s="116"/>
      <c r="Z46" s="116"/>
      <c r="AA46" s="116"/>
      <c r="AB46" s="116"/>
      <c r="AC46" s="116"/>
      <c r="AD46" s="116"/>
      <c r="AE46" s="116"/>
      <c r="AF46" s="123"/>
      <c r="AG46" s="123"/>
      <c r="AH46" s="123"/>
      <c r="AI46" s="123"/>
      <c r="AJ46" s="123"/>
      <c r="AK46" s="123"/>
      <c r="AL46" s="116"/>
      <c r="AM46" s="116"/>
      <c r="AN46" s="116"/>
      <c r="AO46" s="116"/>
      <c r="AP46" s="116"/>
      <c r="AQ46" s="116"/>
      <c r="AR46" s="116"/>
      <c r="AS46" s="123"/>
      <c r="AT46" s="123"/>
      <c r="AU46" s="123"/>
      <c r="AV46" s="123"/>
      <c r="AW46" s="123"/>
      <c r="AX46" s="123"/>
      <c r="AY46" s="116"/>
      <c r="AZ46" s="116"/>
      <c r="BA46" s="116"/>
      <c r="BB46" s="116"/>
      <c r="BC46" s="116"/>
      <c r="BD46" s="116"/>
      <c r="BE46" s="116"/>
      <c r="BF46" s="123"/>
      <c r="BG46" s="123"/>
      <c r="BH46" s="123"/>
      <c r="BI46" s="123"/>
      <c r="BJ46" s="123"/>
      <c r="BK46" s="123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23"/>
      <c r="DG46" s="123"/>
      <c r="DH46" s="123"/>
      <c r="DI46" s="123"/>
      <c r="DJ46" s="123"/>
      <c r="DK46" s="123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68" customFormat="1" ht="12.75" x14ac:dyDescent="0.2">
      <c r="A47" s="112" t="s">
        <v>1140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95"/>
      <c r="U47" s="96"/>
      <c r="V47" s="96"/>
      <c r="W47" s="96"/>
      <c r="X47" s="148"/>
      <c r="Y47" s="116"/>
      <c r="Z47" s="116"/>
      <c r="AA47" s="116"/>
      <c r="AB47" s="116"/>
      <c r="AC47" s="116"/>
      <c r="AD47" s="116"/>
      <c r="AE47" s="116"/>
      <c r="AF47" s="123"/>
      <c r="AG47" s="123"/>
      <c r="AH47" s="123"/>
      <c r="AI47" s="123"/>
      <c r="AJ47" s="123"/>
      <c r="AK47" s="123"/>
      <c r="AL47" s="116"/>
      <c r="AM47" s="116"/>
      <c r="AN47" s="116"/>
      <c r="AO47" s="116"/>
      <c r="AP47" s="116"/>
      <c r="AQ47" s="116"/>
      <c r="AR47" s="116"/>
      <c r="AS47" s="123"/>
      <c r="AT47" s="123"/>
      <c r="AU47" s="123"/>
      <c r="AV47" s="123"/>
      <c r="AW47" s="123"/>
      <c r="AX47" s="123"/>
      <c r="AY47" s="116"/>
      <c r="AZ47" s="116"/>
      <c r="BA47" s="116"/>
      <c r="BB47" s="116"/>
      <c r="BC47" s="116"/>
      <c r="BD47" s="116"/>
      <c r="BE47" s="116"/>
      <c r="BF47" s="123"/>
      <c r="BG47" s="123"/>
      <c r="BH47" s="123"/>
      <c r="BI47" s="123"/>
      <c r="BJ47" s="123"/>
      <c r="BK47" s="123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23"/>
      <c r="DG47" s="123"/>
      <c r="DH47" s="123"/>
      <c r="DI47" s="123"/>
      <c r="DJ47" s="123"/>
      <c r="DK47" s="123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68" customFormat="1" ht="12.75" x14ac:dyDescent="0.2">
      <c r="A48" s="130" t="s">
        <v>1141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92" t="s">
        <v>1137</v>
      </c>
      <c r="U48" s="93"/>
      <c r="V48" s="93"/>
      <c r="W48" s="93"/>
      <c r="X48" s="147"/>
      <c r="Y48" s="116"/>
      <c r="Z48" s="116"/>
      <c r="AA48" s="116"/>
      <c r="AB48" s="116"/>
      <c r="AC48" s="116"/>
      <c r="AD48" s="116"/>
      <c r="AE48" s="116"/>
      <c r="AF48" s="123"/>
      <c r="AG48" s="123"/>
      <c r="AH48" s="123"/>
      <c r="AI48" s="123"/>
      <c r="AJ48" s="123"/>
      <c r="AK48" s="123"/>
      <c r="AL48" s="116"/>
      <c r="AM48" s="116"/>
      <c r="AN48" s="116"/>
      <c r="AO48" s="116"/>
      <c r="AP48" s="116"/>
      <c r="AQ48" s="116"/>
      <c r="AR48" s="116"/>
      <c r="AS48" s="123"/>
      <c r="AT48" s="123"/>
      <c r="AU48" s="123"/>
      <c r="AV48" s="123"/>
      <c r="AW48" s="123"/>
      <c r="AX48" s="123"/>
      <c r="AY48" s="116"/>
      <c r="AZ48" s="116"/>
      <c r="BA48" s="116"/>
      <c r="BB48" s="116"/>
      <c r="BC48" s="116"/>
      <c r="BD48" s="116"/>
      <c r="BE48" s="116"/>
      <c r="BF48" s="123"/>
      <c r="BG48" s="123"/>
      <c r="BH48" s="123"/>
      <c r="BI48" s="123"/>
      <c r="BJ48" s="123"/>
      <c r="BK48" s="123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23"/>
      <c r="DG48" s="123"/>
      <c r="DH48" s="123"/>
      <c r="DI48" s="123"/>
      <c r="DJ48" s="123"/>
      <c r="DK48" s="123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7"/>
    </row>
    <row r="49" spans="1:141" s="68" customFormat="1" ht="12.75" x14ac:dyDescent="0.2">
      <c r="A49" s="112" t="s">
        <v>1142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95"/>
      <c r="U49" s="96"/>
      <c r="V49" s="96"/>
      <c r="W49" s="96"/>
      <c r="X49" s="148"/>
      <c r="Y49" s="116"/>
      <c r="Z49" s="116"/>
      <c r="AA49" s="116"/>
      <c r="AB49" s="116"/>
      <c r="AC49" s="116"/>
      <c r="AD49" s="116"/>
      <c r="AE49" s="116"/>
      <c r="AF49" s="123"/>
      <c r="AG49" s="123"/>
      <c r="AH49" s="123"/>
      <c r="AI49" s="123"/>
      <c r="AJ49" s="123"/>
      <c r="AK49" s="123"/>
      <c r="AL49" s="116"/>
      <c r="AM49" s="116"/>
      <c r="AN49" s="116"/>
      <c r="AO49" s="116"/>
      <c r="AP49" s="116"/>
      <c r="AQ49" s="116"/>
      <c r="AR49" s="116"/>
      <c r="AS49" s="123"/>
      <c r="AT49" s="123"/>
      <c r="AU49" s="123"/>
      <c r="AV49" s="123"/>
      <c r="AW49" s="123"/>
      <c r="AX49" s="123"/>
      <c r="AY49" s="116"/>
      <c r="AZ49" s="116"/>
      <c r="BA49" s="116"/>
      <c r="BB49" s="116"/>
      <c r="BC49" s="116"/>
      <c r="BD49" s="116"/>
      <c r="BE49" s="116"/>
      <c r="BF49" s="123"/>
      <c r="BG49" s="123"/>
      <c r="BH49" s="123"/>
      <c r="BI49" s="123"/>
      <c r="BJ49" s="123"/>
      <c r="BK49" s="123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23"/>
      <c r="DG49" s="123"/>
      <c r="DH49" s="123"/>
      <c r="DI49" s="123"/>
      <c r="DJ49" s="123"/>
      <c r="DK49" s="123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7"/>
    </row>
    <row r="50" spans="1:141" s="68" customFormat="1" ht="15" customHeight="1" x14ac:dyDescent="0.2">
      <c r="A50" s="112" t="s">
        <v>1119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86" t="s">
        <v>1138</v>
      </c>
      <c r="U50" s="87"/>
      <c r="V50" s="87"/>
      <c r="W50" s="87"/>
      <c r="X50" s="87"/>
      <c r="Y50" s="116"/>
      <c r="Z50" s="116"/>
      <c r="AA50" s="116"/>
      <c r="AB50" s="116"/>
      <c r="AC50" s="116"/>
      <c r="AD50" s="116"/>
      <c r="AE50" s="116"/>
      <c r="AF50" s="123"/>
      <c r="AG50" s="123"/>
      <c r="AH50" s="123"/>
      <c r="AI50" s="123"/>
      <c r="AJ50" s="123"/>
      <c r="AK50" s="123"/>
      <c r="AL50" s="116"/>
      <c r="AM50" s="116"/>
      <c r="AN50" s="116"/>
      <c r="AO50" s="116"/>
      <c r="AP50" s="116"/>
      <c r="AQ50" s="116"/>
      <c r="AR50" s="116"/>
      <c r="AS50" s="123"/>
      <c r="AT50" s="123"/>
      <c r="AU50" s="123"/>
      <c r="AV50" s="123"/>
      <c r="AW50" s="123"/>
      <c r="AX50" s="123"/>
      <c r="AY50" s="116"/>
      <c r="AZ50" s="116"/>
      <c r="BA50" s="116"/>
      <c r="BB50" s="116"/>
      <c r="BC50" s="116"/>
      <c r="BD50" s="116"/>
      <c r="BE50" s="116"/>
      <c r="BF50" s="123"/>
      <c r="BG50" s="123"/>
      <c r="BH50" s="123"/>
      <c r="BI50" s="123"/>
      <c r="BJ50" s="123"/>
      <c r="BK50" s="123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23"/>
      <c r="DG50" s="123"/>
      <c r="DH50" s="123"/>
      <c r="DI50" s="123"/>
      <c r="DJ50" s="123"/>
      <c r="DK50" s="123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7"/>
    </row>
    <row r="51" spans="1:141" s="68" customFormat="1" ht="15" customHeight="1" x14ac:dyDescent="0.2">
      <c r="A51" s="112" t="s">
        <v>1120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86" t="s">
        <v>1125</v>
      </c>
      <c r="U51" s="87"/>
      <c r="V51" s="87"/>
      <c r="W51" s="87"/>
      <c r="X51" s="87"/>
      <c r="Y51" s="116"/>
      <c r="Z51" s="116"/>
      <c r="AA51" s="116"/>
      <c r="AB51" s="116"/>
      <c r="AC51" s="116"/>
      <c r="AD51" s="116"/>
      <c r="AE51" s="116"/>
      <c r="AF51" s="123"/>
      <c r="AG51" s="123"/>
      <c r="AH51" s="123"/>
      <c r="AI51" s="123"/>
      <c r="AJ51" s="123"/>
      <c r="AK51" s="123"/>
      <c r="AL51" s="116"/>
      <c r="AM51" s="116"/>
      <c r="AN51" s="116"/>
      <c r="AO51" s="116"/>
      <c r="AP51" s="116"/>
      <c r="AQ51" s="116"/>
      <c r="AR51" s="116"/>
      <c r="AS51" s="123"/>
      <c r="AT51" s="123"/>
      <c r="AU51" s="123"/>
      <c r="AV51" s="123"/>
      <c r="AW51" s="123"/>
      <c r="AX51" s="123"/>
      <c r="AY51" s="116"/>
      <c r="AZ51" s="116"/>
      <c r="BA51" s="116"/>
      <c r="BB51" s="116"/>
      <c r="BC51" s="116"/>
      <c r="BD51" s="116"/>
      <c r="BE51" s="116"/>
      <c r="BF51" s="123"/>
      <c r="BG51" s="123"/>
      <c r="BH51" s="123"/>
      <c r="BI51" s="123"/>
      <c r="BJ51" s="123"/>
      <c r="BK51" s="123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23"/>
      <c r="DG51" s="123"/>
      <c r="DH51" s="123"/>
      <c r="DI51" s="123"/>
      <c r="DJ51" s="123"/>
      <c r="DK51" s="123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7"/>
    </row>
    <row r="52" spans="1:141" s="68" customFormat="1" ht="15" customHeight="1" x14ac:dyDescent="0.2">
      <c r="A52" s="112" t="s">
        <v>1121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86" t="s">
        <v>1124</v>
      </c>
      <c r="U52" s="87"/>
      <c r="V52" s="87"/>
      <c r="W52" s="87"/>
      <c r="X52" s="87"/>
      <c r="Y52" s="116"/>
      <c r="Z52" s="116"/>
      <c r="AA52" s="116"/>
      <c r="AB52" s="116"/>
      <c r="AC52" s="116"/>
      <c r="AD52" s="116"/>
      <c r="AE52" s="116"/>
      <c r="AF52" s="123"/>
      <c r="AG52" s="123"/>
      <c r="AH52" s="123"/>
      <c r="AI52" s="123"/>
      <c r="AJ52" s="123"/>
      <c r="AK52" s="123"/>
      <c r="AL52" s="116"/>
      <c r="AM52" s="116"/>
      <c r="AN52" s="116"/>
      <c r="AO52" s="116"/>
      <c r="AP52" s="116"/>
      <c r="AQ52" s="116"/>
      <c r="AR52" s="116"/>
      <c r="AS52" s="123"/>
      <c r="AT52" s="123"/>
      <c r="AU52" s="123"/>
      <c r="AV52" s="123"/>
      <c r="AW52" s="123"/>
      <c r="AX52" s="123"/>
      <c r="AY52" s="116"/>
      <c r="AZ52" s="116"/>
      <c r="BA52" s="116"/>
      <c r="BB52" s="116"/>
      <c r="BC52" s="116"/>
      <c r="BD52" s="116"/>
      <c r="BE52" s="116"/>
      <c r="BF52" s="123"/>
      <c r="BG52" s="123"/>
      <c r="BH52" s="123"/>
      <c r="BI52" s="123"/>
      <c r="BJ52" s="123"/>
      <c r="BK52" s="123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23"/>
      <c r="DG52" s="123"/>
      <c r="DH52" s="123"/>
      <c r="DI52" s="123"/>
      <c r="DJ52" s="123"/>
      <c r="DK52" s="123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</row>
    <row r="53" spans="1:141" s="68" customFormat="1" ht="15" customHeight="1" x14ac:dyDescent="0.2">
      <c r="A53" s="122" t="s">
        <v>1122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52"/>
      <c r="T53" s="86" t="s">
        <v>1123</v>
      </c>
      <c r="U53" s="87"/>
      <c r="V53" s="87"/>
      <c r="W53" s="87"/>
      <c r="X53" s="87"/>
      <c r="Y53" s="116"/>
      <c r="Z53" s="116"/>
      <c r="AA53" s="116"/>
      <c r="AB53" s="116"/>
      <c r="AC53" s="116"/>
      <c r="AD53" s="116"/>
      <c r="AE53" s="116"/>
      <c r="AF53" s="123"/>
      <c r="AG53" s="123"/>
      <c r="AH53" s="123"/>
      <c r="AI53" s="123"/>
      <c r="AJ53" s="123"/>
      <c r="AK53" s="123"/>
      <c r="AL53" s="116"/>
      <c r="AM53" s="116"/>
      <c r="AN53" s="116"/>
      <c r="AO53" s="116"/>
      <c r="AP53" s="116"/>
      <c r="AQ53" s="116"/>
      <c r="AR53" s="116"/>
      <c r="AS53" s="123"/>
      <c r="AT53" s="123"/>
      <c r="AU53" s="123"/>
      <c r="AV53" s="123"/>
      <c r="AW53" s="123"/>
      <c r="AX53" s="123"/>
      <c r="AY53" s="116"/>
      <c r="AZ53" s="116"/>
      <c r="BA53" s="116"/>
      <c r="BB53" s="116"/>
      <c r="BC53" s="116"/>
      <c r="BD53" s="116"/>
      <c r="BE53" s="116"/>
      <c r="BF53" s="123"/>
      <c r="BG53" s="123"/>
      <c r="BH53" s="123"/>
      <c r="BI53" s="123"/>
      <c r="BJ53" s="123"/>
      <c r="BK53" s="123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23"/>
      <c r="DG53" s="123"/>
      <c r="DH53" s="123"/>
      <c r="DI53" s="123"/>
      <c r="DJ53" s="123"/>
      <c r="DK53" s="123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</row>
    <row r="54" spans="1:141" s="74" customFormat="1" ht="15" customHeight="1" x14ac:dyDescent="0.2">
      <c r="A54" s="122" t="s">
        <v>1196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52"/>
      <c r="T54" s="86" t="s">
        <v>1195</v>
      </c>
      <c r="U54" s="87"/>
      <c r="V54" s="87"/>
      <c r="W54" s="87"/>
      <c r="X54" s="87"/>
      <c r="Y54" s="116">
        <f>CY54</f>
        <v>5000</v>
      </c>
      <c r="Z54" s="116"/>
      <c r="AA54" s="116"/>
      <c r="AB54" s="116"/>
      <c r="AC54" s="116"/>
      <c r="AD54" s="116"/>
      <c r="AE54" s="116"/>
      <c r="AF54" s="123"/>
      <c r="AG54" s="123"/>
      <c r="AH54" s="123"/>
      <c r="AI54" s="123"/>
      <c r="AJ54" s="123"/>
      <c r="AK54" s="123"/>
      <c r="AL54" s="116"/>
      <c r="AM54" s="116"/>
      <c r="AN54" s="116"/>
      <c r="AO54" s="116"/>
      <c r="AP54" s="116"/>
      <c r="AQ54" s="116"/>
      <c r="AR54" s="116"/>
      <c r="AS54" s="123"/>
      <c r="AT54" s="123"/>
      <c r="AU54" s="123"/>
      <c r="AV54" s="123"/>
      <c r="AW54" s="123"/>
      <c r="AX54" s="123"/>
      <c r="AY54" s="116"/>
      <c r="AZ54" s="116"/>
      <c r="BA54" s="116"/>
      <c r="BB54" s="116"/>
      <c r="BC54" s="116"/>
      <c r="BD54" s="116"/>
      <c r="BE54" s="116"/>
      <c r="BF54" s="123"/>
      <c r="BG54" s="123"/>
      <c r="BH54" s="123"/>
      <c r="BI54" s="123"/>
      <c r="BJ54" s="123"/>
      <c r="BK54" s="123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>
        <v>5000</v>
      </c>
      <c r="CZ54" s="116"/>
      <c r="DA54" s="116"/>
      <c r="DB54" s="116"/>
      <c r="DC54" s="116"/>
      <c r="DD54" s="116"/>
      <c r="DE54" s="116"/>
      <c r="DF54" s="123"/>
      <c r="DG54" s="123"/>
      <c r="DH54" s="123"/>
      <c r="DI54" s="123"/>
      <c r="DJ54" s="123"/>
      <c r="DK54" s="123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7"/>
    </row>
    <row r="55" spans="1:141" s="68" customFormat="1" ht="12.75" x14ac:dyDescent="0.2">
      <c r="A55" s="150" t="s">
        <v>1147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1"/>
      <c r="T55" s="86" t="s">
        <v>977</v>
      </c>
      <c r="U55" s="87"/>
      <c r="V55" s="87"/>
      <c r="W55" s="87"/>
      <c r="X55" s="87"/>
      <c r="Y55" s="116"/>
      <c r="Z55" s="116"/>
      <c r="AA55" s="116"/>
      <c r="AB55" s="116"/>
      <c r="AC55" s="116"/>
      <c r="AD55" s="116"/>
      <c r="AE55" s="116"/>
      <c r="AF55" s="123"/>
      <c r="AG55" s="123"/>
      <c r="AH55" s="123"/>
      <c r="AI55" s="123"/>
      <c r="AJ55" s="123"/>
      <c r="AK55" s="123"/>
      <c r="AL55" s="116"/>
      <c r="AM55" s="116"/>
      <c r="AN55" s="116"/>
      <c r="AO55" s="116"/>
      <c r="AP55" s="116"/>
      <c r="AQ55" s="116"/>
      <c r="AR55" s="116"/>
      <c r="AS55" s="123"/>
      <c r="AT55" s="123"/>
      <c r="AU55" s="123"/>
      <c r="AV55" s="123"/>
      <c r="AW55" s="123"/>
      <c r="AX55" s="123"/>
      <c r="AY55" s="116"/>
      <c r="AZ55" s="116"/>
      <c r="BA55" s="116"/>
      <c r="BB55" s="116"/>
      <c r="BC55" s="116"/>
      <c r="BD55" s="116"/>
      <c r="BE55" s="116"/>
      <c r="BF55" s="123"/>
      <c r="BG55" s="123"/>
      <c r="BH55" s="123"/>
      <c r="BI55" s="123"/>
      <c r="BJ55" s="123"/>
      <c r="BK55" s="123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23"/>
      <c r="DG55" s="123"/>
      <c r="DH55" s="123"/>
      <c r="DI55" s="123"/>
      <c r="DJ55" s="123"/>
      <c r="DK55" s="123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7"/>
    </row>
    <row r="56" spans="1:141" s="68" customFormat="1" ht="12.75" x14ac:dyDescent="0.2">
      <c r="A56" s="79" t="s">
        <v>1148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6"/>
      <c r="U56" s="87"/>
      <c r="V56" s="87"/>
      <c r="W56" s="87"/>
      <c r="X56" s="87"/>
      <c r="Y56" s="116"/>
      <c r="Z56" s="116"/>
      <c r="AA56" s="116"/>
      <c r="AB56" s="116"/>
      <c r="AC56" s="116"/>
      <c r="AD56" s="116"/>
      <c r="AE56" s="116"/>
      <c r="AF56" s="123"/>
      <c r="AG56" s="123"/>
      <c r="AH56" s="123"/>
      <c r="AI56" s="123"/>
      <c r="AJ56" s="123"/>
      <c r="AK56" s="123"/>
      <c r="AL56" s="116"/>
      <c r="AM56" s="116"/>
      <c r="AN56" s="116"/>
      <c r="AO56" s="116"/>
      <c r="AP56" s="116"/>
      <c r="AQ56" s="116"/>
      <c r="AR56" s="116"/>
      <c r="AS56" s="123"/>
      <c r="AT56" s="123"/>
      <c r="AU56" s="123"/>
      <c r="AV56" s="123"/>
      <c r="AW56" s="123"/>
      <c r="AX56" s="123"/>
      <c r="AY56" s="116"/>
      <c r="AZ56" s="116"/>
      <c r="BA56" s="116"/>
      <c r="BB56" s="116"/>
      <c r="BC56" s="116"/>
      <c r="BD56" s="116"/>
      <c r="BE56" s="116"/>
      <c r="BF56" s="123"/>
      <c r="BG56" s="123"/>
      <c r="BH56" s="123"/>
      <c r="BI56" s="123"/>
      <c r="BJ56" s="123"/>
      <c r="BK56" s="123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23"/>
      <c r="DG56" s="123"/>
      <c r="DH56" s="123"/>
      <c r="DI56" s="123"/>
      <c r="DJ56" s="123"/>
      <c r="DK56" s="123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7"/>
    </row>
    <row r="57" spans="1:141" s="68" customFormat="1" ht="12.75" x14ac:dyDescent="0.2">
      <c r="A57" s="121" t="s">
        <v>149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86" t="s">
        <v>978</v>
      </c>
      <c r="U57" s="87"/>
      <c r="V57" s="87"/>
      <c r="W57" s="87"/>
      <c r="X57" s="87"/>
      <c r="Y57" s="116"/>
      <c r="Z57" s="116"/>
      <c r="AA57" s="116"/>
      <c r="AB57" s="116"/>
      <c r="AC57" s="116"/>
      <c r="AD57" s="116"/>
      <c r="AE57" s="116"/>
      <c r="AF57" s="123"/>
      <c r="AG57" s="123"/>
      <c r="AH57" s="123"/>
      <c r="AI57" s="123"/>
      <c r="AJ57" s="123"/>
      <c r="AK57" s="123"/>
      <c r="AL57" s="116"/>
      <c r="AM57" s="116"/>
      <c r="AN57" s="116"/>
      <c r="AO57" s="116"/>
      <c r="AP57" s="116"/>
      <c r="AQ57" s="116"/>
      <c r="AR57" s="116"/>
      <c r="AS57" s="123"/>
      <c r="AT57" s="123"/>
      <c r="AU57" s="123"/>
      <c r="AV57" s="123"/>
      <c r="AW57" s="123"/>
      <c r="AX57" s="123"/>
      <c r="AY57" s="116"/>
      <c r="AZ57" s="116"/>
      <c r="BA57" s="116"/>
      <c r="BB57" s="116"/>
      <c r="BC57" s="116"/>
      <c r="BD57" s="116"/>
      <c r="BE57" s="116"/>
      <c r="BF57" s="123"/>
      <c r="BG57" s="123"/>
      <c r="BH57" s="123"/>
      <c r="BI57" s="123"/>
      <c r="BJ57" s="123"/>
      <c r="BK57" s="123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23"/>
      <c r="DG57" s="123"/>
      <c r="DH57" s="123"/>
      <c r="DI57" s="123"/>
      <c r="DJ57" s="123"/>
      <c r="DK57" s="123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7"/>
    </row>
    <row r="58" spans="1:141" s="68" customFormat="1" ht="12.75" x14ac:dyDescent="0.2">
      <c r="A58" s="121" t="s">
        <v>1149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86"/>
      <c r="U58" s="87"/>
      <c r="V58" s="87"/>
      <c r="W58" s="87"/>
      <c r="X58" s="87"/>
      <c r="Y58" s="116"/>
      <c r="Z58" s="116"/>
      <c r="AA58" s="116"/>
      <c r="AB58" s="116"/>
      <c r="AC58" s="116"/>
      <c r="AD58" s="116"/>
      <c r="AE58" s="116"/>
      <c r="AF58" s="123"/>
      <c r="AG58" s="123"/>
      <c r="AH58" s="123"/>
      <c r="AI58" s="123"/>
      <c r="AJ58" s="123"/>
      <c r="AK58" s="123"/>
      <c r="AL58" s="116"/>
      <c r="AM58" s="116"/>
      <c r="AN58" s="116"/>
      <c r="AO58" s="116"/>
      <c r="AP58" s="116"/>
      <c r="AQ58" s="116"/>
      <c r="AR58" s="116"/>
      <c r="AS58" s="123"/>
      <c r="AT58" s="123"/>
      <c r="AU58" s="123"/>
      <c r="AV58" s="123"/>
      <c r="AW58" s="123"/>
      <c r="AX58" s="123"/>
      <c r="AY58" s="116"/>
      <c r="AZ58" s="116"/>
      <c r="BA58" s="116"/>
      <c r="BB58" s="116"/>
      <c r="BC58" s="116"/>
      <c r="BD58" s="116"/>
      <c r="BE58" s="116"/>
      <c r="BF58" s="123"/>
      <c r="BG58" s="123"/>
      <c r="BH58" s="123"/>
      <c r="BI58" s="123"/>
      <c r="BJ58" s="123"/>
      <c r="BK58" s="123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23"/>
      <c r="DG58" s="123"/>
      <c r="DH58" s="123"/>
      <c r="DI58" s="123"/>
      <c r="DJ58" s="123"/>
      <c r="DK58" s="123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7"/>
    </row>
    <row r="59" spans="1:141" s="68" customFormat="1" ht="12.75" x14ac:dyDescent="0.2">
      <c r="A59" s="121" t="s">
        <v>1150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86"/>
      <c r="U59" s="87"/>
      <c r="V59" s="87"/>
      <c r="W59" s="87"/>
      <c r="X59" s="87"/>
      <c r="Y59" s="116"/>
      <c r="Z59" s="116"/>
      <c r="AA59" s="116"/>
      <c r="AB59" s="116"/>
      <c r="AC59" s="116"/>
      <c r="AD59" s="116"/>
      <c r="AE59" s="116"/>
      <c r="AF59" s="123"/>
      <c r="AG59" s="123"/>
      <c r="AH59" s="123"/>
      <c r="AI59" s="123"/>
      <c r="AJ59" s="123"/>
      <c r="AK59" s="123"/>
      <c r="AL59" s="116"/>
      <c r="AM59" s="116"/>
      <c r="AN59" s="116"/>
      <c r="AO59" s="116"/>
      <c r="AP59" s="116"/>
      <c r="AQ59" s="116"/>
      <c r="AR59" s="116"/>
      <c r="AS59" s="123"/>
      <c r="AT59" s="123"/>
      <c r="AU59" s="123"/>
      <c r="AV59" s="123"/>
      <c r="AW59" s="123"/>
      <c r="AX59" s="123"/>
      <c r="AY59" s="116"/>
      <c r="AZ59" s="116"/>
      <c r="BA59" s="116"/>
      <c r="BB59" s="116"/>
      <c r="BC59" s="116"/>
      <c r="BD59" s="116"/>
      <c r="BE59" s="116"/>
      <c r="BF59" s="123"/>
      <c r="BG59" s="123"/>
      <c r="BH59" s="123"/>
      <c r="BI59" s="123"/>
      <c r="BJ59" s="123"/>
      <c r="BK59" s="123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23"/>
      <c r="DG59" s="123"/>
      <c r="DH59" s="123"/>
      <c r="DI59" s="123"/>
      <c r="DJ59" s="123"/>
      <c r="DK59" s="123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7"/>
    </row>
    <row r="60" spans="1:141" s="68" customFormat="1" ht="12.75" x14ac:dyDescent="0.2">
      <c r="A60" s="112" t="s">
        <v>1151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86"/>
      <c r="U60" s="87"/>
      <c r="V60" s="87"/>
      <c r="W60" s="87"/>
      <c r="X60" s="87"/>
      <c r="Y60" s="116"/>
      <c r="Z60" s="116"/>
      <c r="AA60" s="116"/>
      <c r="AB60" s="116"/>
      <c r="AC60" s="116"/>
      <c r="AD60" s="116"/>
      <c r="AE60" s="116"/>
      <c r="AF60" s="123"/>
      <c r="AG60" s="123"/>
      <c r="AH60" s="123"/>
      <c r="AI60" s="123"/>
      <c r="AJ60" s="123"/>
      <c r="AK60" s="123"/>
      <c r="AL60" s="116"/>
      <c r="AM60" s="116"/>
      <c r="AN60" s="116"/>
      <c r="AO60" s="116"/>
      <c r="AP60" s="116"/>
      <c r="AQ60" s="116"/>
      <c r="AR60" s="116"/>
      <c r="AS60" s="123"/>
      <c r="AT60" s="123"/>
      <c r="AU60" s="123"/>
      <c r="AV60" s="123"/>
      <c r="AW60" s="123"/>
      <c r="AX60" s="123"/>
      <c r="AY60" s="116"/>
      <c r="AZ60" s="116"/>
      <c r="BA60" s="116"/>
      <c r="BB60" s="116"/>
      <c r="BC60" s="116"/>
      <c r="BD60" s="116"/>
      <c r="BE60" s="116"/>
      <c r="BF60" s="123"/>
      <c r="BG60" s="123"/>
      <c r="BH60" s="123"/>
      <c r="BI60" s="123"/>
      <c r="BJ60" s="123"/>
      <c r="BK60" s="123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23"/>
      <c r="DG60" s="123"/>
      <c r="DH60" s="123"/>
      <c r="DI60" s="123"/>
      <c r="DJ60" s="123"/>
      <c r="DK60" s="123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7"/>
    </row>
    <row r="61" spans="1:141" s="68" customFormat="1" ht="12.75" x14ac:dyDescent="0.2">
      <c r="A61" s="121" t="s">
        <v>1152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86" t="s">
        <v>979</v>
      </c>
      <c r="U61" s="87"/>
      <c r="V61" s="87"/>
      <c r="W61" s="87"/>
      <c r="X61" s="87"/>
      <c r="Y61" s="116"/>
      <c r="Z61" s="116"/>
      <c r="AA61" s="116"/>
      <c r="AB61" s="116"/>
      <c r="AC61" s="116"/>
      <c r="AD61" s="116"/>
      <c r="AE61" s="116"/>
      <c r="AF61" s="123"/>
      <c r="AG61" s="123"/>
      <c r="AH61" s="123"/>
      <c r="AI61" s="123"/>
      <c r="AJ61" s="123"/>
      <c r="AK61" s="123"/>
      <c r="AL61" s="116"/>
      <c r="AM61" s="116"/>
      <c r="AN61" s="116"/>
      <c r="AO61" s="116"/>
      <c r="AP61" s="116"/>
      <c r="AQ61" s="116"/>
      <c r="AR61" s="116"/>
      <c r="AS61" s="123"/>
      <c r="AT61" s="123"/>
      <c r="AU61" s="123"/>
      <c r="AV61" s="123"/>
      <c r="AW61" s="123"/>
      <c r="AX61" s="123"/>
      <c r="AY61" s="116"/>
      <c r="AZ61" s="116"/>
      <c r="BA61" s="116"/>
      <c r="BB61" s="116"/>
      <c r="BC61" s="116"/>
      <c r="BD61" s="116"/>
      <c r="BE61" s="116"/>
      <c r="BF61" s="123"/>
      <c r="BG61" s="123"/>
      <c r="BH61" s="123"/>
      <c r="BI61" s="123"/>
      <c r="BJ61" s="123"/>
      <c r="BK61" s="123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23"/>
      <c r="DG61" s="123"/>
      <c r="DH61" s="123"/>
      <c r="DI61" s="123"/>
      <c r="DJ61" s="123"/>
      <c r="DK61" s="123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7"/>
    </row>
    <row r="62" spans="1:141" s="68" customFormat="1" ht="12.75" x14ac:dyDescent="0.2">
      <c r="A62" s="112" t="s">
        <v>1153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86"/>
      <c r="U62" s="87"/>
      <c r="V62" s="87"/>
      <c r="W62" s="87"/>
      <c r="X62" s="87"/>
      <c r="Y62" s="116"/>
      <c r="Z62" s="116"/>
      <c r="AA62" s="116"/>
      <c r="AB62" s="116"/>
      <c r="AC62" s="116"/>
      <c r="AD62" s="116"/>
      <c r="AE62" s="116"/>
      <c r="AF62" s="123"/>
      <c r="AG62" s="123"/>
      <c r="AH62" s="123"/>
      <c r="AI62" s="123"/>
      <c r="AJ62" s="123"/>
      <c r="AK62" s="123"/>
      <c r="AL62" s="116"/>
      <c r="AM62" s="116"/>
      <c r="AN62" s="116"/>
      <c r="AO62" s="116"/>
      <c r="AP62" s="116"/>
      <c r="AQ62" s="116"/>
      <c r="AR62" s="116"/>
      <c r="AS62" s="123"/>
      <c r="AT62" s="123"/>
      <c r="AU62" s="123"/>
      <c r="AV62" s="123"/>
      <c r="AW62" s="123"/>
      <c r="AX62" s="123"/>
      <c r="AY62" s="116"/>
      <c r="AZ62" s="116"/>
      <c r="BA62" s="116"/>
      <c r="BB62" s="116"/>
      <c r="BC62" s="116"/>
      <c r="BD62" s="116"/>
      <c r="BE62" s="116"/>
      <c r="BF62" s="123"/>
      <c r="BG62" s="123"/>
      <c r="BH62" s="123"/>
      <c r="BI62" s="123"/>
      <c r="BJ62" s="123"/>
      <c r="BK62" s="123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23"/>
      <c r="DG62" s="123"/>
      <c r="DH62" s="123"/>
      <c r="DI62" s="123"/>
      <c r="DJ62" s="123"/>
      <c r="DK62" s="123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7"/>
    </row>
    <row r="63" spans="1:141" s="68" customFormat="1" ht="15" customHeight="1" x14ac:dyDescent="0.2">
      <c r="A63" s="78" t="s">
        <v>1154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86" t="s">
        <v>985</v>
      </c>
      <c r="U63" s="87"/>
      <c r="V63" s="87"/>
      <c r="W63" s="87"/>
      <c r="X63" s="87"/>
      <c r="Y63" s="116"/>
      <c r="Z63" s="116"/>
      <c r="AA63" s="116"/>
      <c r="AB63" s="116"/>
      <c r="AC63" s="116"/>
      <c r="AD63" s="116"/>
      <c r="AE63" s="116"/>
      <c r="AF63" s="123"/>
      <c r="AG63" s="123"/>
      <c r="AH63" s="123"/>
      <c r="AI63" s="123"/>
      <c r="AJ63" s="123"/>
      <c r="AK63" s="123"/>
      <c r="AL63" s="116"/>
      <c r="AM63" s="116"/>
      <c r="AN63" s="116"/>
      <c r="AO63" s="116"/>
      <c r="AP63" s="116"/>
      <c r="AQ63" s="116"/>
      <c r="AR63" s="116"/>
      <c r="AS63" s="123"/>
      <c r="AT63" s="123"/>
      <c r="AU63" s="123"/>
      <c r="AV63" s="123"/>
      <c r="AW63" s="123"/>
      <c r="AX63" s="123"/>
      <c r="AY63" s="116"/>
      <c r="AZ63" s="116"/>
      <c r="BA63" s="116"/>
      <c r="BB63" s="116"/>
      <c r="BC63" s="116"/>
      <c r="BD63" s="116"/>
      <c r="BE63" s="116"/>
      <c r="BF63" s="123"/>
      <c r="BG63" s="123"/>
      <c r="BH63" s="123"/>
      <c r="BI63" s="123"/>
      <c r="BJ63" s="123"/>
      <c r="BK63" s="123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23"/>
      <c r="DG63" s="123"/>
      <c r="DH63" s="123"/>
      <c r="DI63" s="123"/>
      <c r="DJ63" s="123"/>
      <c r="DK63" s="123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7"/>
    </row>
    <row r="64" spans="1:141" s="68" customFormat="1" ht="12.75" x14ac:dyDescent="0.2">
      <c r="A64" s="118" t="s">
        <v>149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86" t="s">
        <v>986</v>
      </c>
      <c r="U64" s="87"/>
      <c r="V64" s="87"/>
      <c r="W64" s="87"/>
      <c r="X64" s="87"/>
      <c r="Y64" s="116"/>
      <c r="Z64" s="116"/>
      <c r="AA64" s="116"/>
      <c r="AB64" s="116"/>
      <c r="AC64" s="116"/>
      <c r="AD64" s="116"/>
      <c r="AE64" s="116"/>
      <c r="AF64" s="123"/>
      <c r="AG64" s="123"/>
      <c r="AH64" s="123"/>
      <c r="AI64" s="123"/>
      <c r="AJ64" s="123"/>
      <c r="AK64" s="123"/>
      <c r="AL64" s="116"/>
      <c r="AM64" s="116"/>
      <c r="AN64" s="116"/>
      <c r="AO64" s="116"/>
      <c r="AP64" s="116"/>
      <c r="AQ64" s="116"/>
      <c r="AR64" s="116"/>
      <c r="AS64" s="123"/>
      <c r="AT64" s="123"/>
      <c r="AU64" s="123"/>
      <c r="AV64" s="123"/>
      <c r="AW64" s="123"/>
      <c r="AX64" s="123"/>
      <c r="AY64" s="116"/>
      <c r="AZ64" s="116"/>
      <c r="BA64" s="116"/>
      <c r="BB64" s="116"/>
      <c r="BC64" s="116"/>
      <c r="BD64" s="116"/>
      <c r="BE64" s="116"/>
      <c r="BF64" s="123"/>
      <c r="BG64" s="123"/>
      <c r="BH64" s="123"/>
      <c r="BI64" s="123"/>
      <c r="BJ64" s="123"/>
      <c r="BK64" s="123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23"/>
      <c r="DG64" s="123"/>
      <c r="DH64" s="123"/>
      <c r="DI64" s="123"/>
      <c r="DJ64" s="123"/>
      <c r="DK64" s="123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7"/>
    </row>
    <row r="65" spans="1:141" s="68" customFormat="1" ht="12.75" x14ac:dyDescent="0.2">
      <c r="A65" s="130" t="s">
        <v>1155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86"/>
      <c r="U65" s="87"/>
      <c r="V65" s="87"/>
      <c r="W65" s="87"/>
      <c r="X65" s="87"/>
      <c r="Y65" s="116"/>
      <c r="Z65" s="116"/>
      <c r="AA65" s="116"/>
      <c r="AB65" s="116"/>
      <c r="AC65" s="116"/>
      <c r="AD65" s="116"/>
      <c r="AE65" s="116"/>
      <c r="AF65" s="123"/>
      <c r="AG65" s="123"/>
      <c r="AH65" s="123"/>
      <c r="AI65" s="123"/>
      <c r="AJ65" s="123"/>
      <c r="AK65" s="123"/>
      <c r="AL65" s="116"/>
      <c r="AM65" s="116"/>
      <c r="AN65" s="116"/>
      <c r="AO65" s="116"/>
      <c r="AP65" s="116"/>
      <c r="AQ65" s="116"/>
      <c r="AR65" s="116"/>
      <c r="AS65" s="123"/>
      <c r="AT65" s="123"/>
      <c r="AU65" s="123"/>
      <c r="AV65" s="123"/>
      <c r="AW65" s="123"/>
      <c r="AX65" s="123"/>
      <c r="AY65" s="116"/>
      <c r="AZ65" s="116"/>
      <c r="BA65" s="116"/>
      <c r="BB65" s="116"/>
      <c r="BC65" s="116"/>
      <c r="BD65" s="116"/>
      <c r="BE65" s="116"/>
      <c r="BF65" s="123"/>
      <c r="BG65" s="123"/>
      <c r="BH65" s="123"/>
      <c r="BI65" s="123"/>
      <c r="BJ65" s="123"/>
      <c r="BK65" s="123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23"/>
      <c r="DG65" s="123"/>
      <c r="DH65" s="123"/>
      <c r="DI65" s="123"/>
      <c r="DJ65" s="123"/>
      <c r="DK65" s="123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7"/>
    </row>
    <row r="66" spans="1:141" s="68" customFormat="1" ht="12.75" x14ac:dyDescent="0.2">
      <c r="A66" s="112" t="s">
        <v>1156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86"/>
      <c r="U66" s="87"/>
      <c r="V66" s="87"/>
      <c r="W66" s="87"/>
      <c r="X66" s="87"/>
      <c r="Y66" s="116"/>
      <c r="Z66" s="116"/>
      <c r="AA66" s="116"/>
      <c r="AB66" s="116"/>
      <c r="AC66" s="116"/>
      <c r="AD66" s="116"/>
      <c r="AE66" s="116"/>
      <c r="AF66" s="123"/>
      <c r="AG66" s="123"/>
      <c r="AH66" s="123"/>
      <c r="AI66" s="123"/>
      <c r="AJ66" s="123"/>
      <c r="AK66" s="123"/>
      <c r="AL66" s="116"/>
      <c r="AM66" s="116"/>
      <c r="AN66" s="116"/>
      <c r="AO66" s="116"/>
      <c r="AP66" s="116"/>
      <c r="AQ66" s="116"/>
      <c r="AR66" s="116"/>
      <c r="AS66" s="123"/>
      <c r="AT66" s="123"/>
      <c r="AU66" s="123"/>
      <c r="AV66" s="123"/>
      <c r="AW66" s="123"/>
      <c r="AX66" s="123"/>
      <c r="AY66" s="116"/>
      <c r="AZ66" s="116"/>
      <c r="BA66" s="116"/>
      <c r="BB66" s="116"/>
      <c r="BC66" s="116"/>
      <c r="BD66" s="116"/>
      <c r="BE66" s="116"/>
      <c r="BF66" s="123"/>
      <c r="BG66" s="123"/>
      <c r="BH66" s="123"/>
      <c r="BI66" s="123"/>
      <c r="BJ66" s="123"/>
      <c r="BK66" s="123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23"/>
      <c r="DG66" s="123"/>
      <c r="DH66" s="123"/>
      <c r="DI66" s="123"/>
      <c r="DJ66" s="123"/>
      <c r="DK66" s="123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7"/>
    </row>
    <row r="67" spans="1:141" s="68" customFormat="1" ht="12.75" x14ac:dyDescent="0.2">
      <c r="A67" s="118" t="s">
        <v>1155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86" t="s">
        <v>987</v>
      </c>
      <c r="U67" s="87"/>
      <c r="V67" s="87"/>
      <c r="W67" s="87"/>
      <c r="X67" s="87"/>
      <c r="Y67" s="116"/>
      <c r="Z67" s="116"/>
      <c r="AA67" s="116"/>
      <c r="AB67" s="116"/>
      <c r="AC67" s="116"/>
      <c r="AD67" s="116"/>
      <c r="AE67" s="116"/>
      <c r="AF67" s="123"/>
      <c r="AG67" s="123"/>
      <c r="AH67" s="123"/>
      <c r="AI67" s="123"/>
      <c r="AJ67" s="123"/>
      <c r="AK67" s="123"/>
      <c r="AL67" s="116"/>
      <c r="AM67" s="116"/>
      <c r="AN67" s="116"/>
      <c r="AO67" s="116"/>
      <c r="AP67" s="116"/>
      <c r="AQ67" s="116"/>
      <c r="AR67" s="116"/>
      <c r="AS67" s="123"/>
      <c r="AT67" s="123"/>
      <c r="AU67" s="123"/>
      <c r="AV67" s="123"/>
      <c r="AW67" s="123"/>
      <c r="AX67" s="123"/>
      <c r="AY67" s="116"/>
      <c r="AZ67" s="116"/>
      <c r="BA67" s="116"/>
      <c r="BB67" s="116"/>
      <c r="BC67" s="116"/>
      <c r="BD67" s="116"/>
      <c r="BE67" s="116"/>
      <c r="BF67" s="123"/>
      <c r="BG67" s="123"/>
      <c r="BH67" s="123"/>
      <c r="BI67" s="123"/>
      <c r="BJ67" s="123"/>
      <c r="BK67" s="123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23"/>
      <c r="DG67" s="123"/>
      <c r="DH67" s="123"/>
      <c r="DI67" s="123"/>
      <c r="DJ67" s="123"/>
      <c r="DK67" s="123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7"/>
    </row>
    <row r="68" spans="1:141" s="68" customFormat="1" ht="12.75" x14ac:dyDescent="0.2">
      <c r="A68" s="112" t="s">
        <v>1157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86"/>
      <c r="U68" s="87"/>
      <c r="V68" s="87"/>
      <c r="W68" s="87"/>
      <c r="X68" s="87"/>
      <c r="Y68" s="116"/>
      <c r="Z68" s="116"/>
      <c r="AA68" s="116"/>
      <c r="AB68" s="116"/>
      <c r="AC68" s="116"/>
      <c r="AD68" s="116"/>
      <c r="AE68" s="116"/>
      <c r="AF68" s="123"/>
      <c r="AG68" s="123"/>
      <c r="AH68" s="123"/>
      <c r="AI68" s="123"/>
      <c r="AJ68" s="123"/>
      <c r="AK68" s="123"/>
      <c r="AL68" s="116"/>
      <c r="AM68" s="116"/>
      <c r="AN68" s="116"/>
      <c r="AO68" s="116"/>
      <c r="AP68" s="116"/>
      <c r="AQ68" s="116"/>
      <c r="AR68" s="116"/>
      <c r="AS68" s="123"/>
      <c r="AT68" s="123"/>
      <c r="AU68" s="123"/>
      <c r="AV68" s="123"/>
      <c r="AW68" s="123"/>
      <c r="AX68" s="123"/>
      <c r="AY68" s="116"/>
      <c r="AZ68" s="116"/>
      <c r="BA68" s="116"/>
      <c r="BB68" s="116"/>
      <c r="BC68" s="116"/>
      <c r="BD68" s="116"/>
      <c r="BE68" s="116"/>
      <c r="BF68" s="123"/>
      <c r="BG68" s="123"/>
      <c r="BH68" s="123"/>
      <c r="BI68" s="123"/>
      <c r="BJ68" s="123"/>
      <c r="BK68" s="123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23"/>
      <c r="DG68" s="123"/>
      <c r="DH68" s="123"/>
      <c r="DI68" s="123"/>
      <c r="DJ68" s="123"/>
      <c r="DK68" s="123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7"/>
    </row>
    <row r="69" spans="1:141" s="68" customFormat="1" ht="15" customHeight="1" thickBot="1" x14ac:dyDescent="0.25">
      <c r="A69" s="113" t="s">
        <v>42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99" t="s">
        <v>46</v>
      </c>
      <c r="U69" s="100"/>
      <c r="V69" s="100"/>
      <c r="W69" s="100"/>
      <c r="X69" s="100"/>
      <c r="Y69" s="119">
        <f>Y15+Y17+Y19+Y34+Y36+Y38+Y39+Y55+Y63</f>
        <v>67029955</v>
      </c>
      <c r="Z69" s="119"/>
      <c r="AA69" s="119"/>
      <c r="AB69" s="119"/>
      <c r="AC69" s="119"/>
      <c r="AD69" s="119"/>
      <c r="AE69" s="119"/>
      <c r="AF69" s="100"/>
      <c r="AG69" s="100"/>
      <c r="AH69" s="100"/>
      <c r="AI69" s="100"/>
      <c r="AJ69" s="100"/>
      <c r="AK69" s="100"/>
      <c r="AL69" s="119">
        <f>AL15+AL17+AL19+AL34+AL36+AL38+AL39+AL55+AL63</f>
        <v>64576215</v>
      </c>
      <c r="AM69" s="119"/>
      <c r="AN69" s="119"/>
      <c r="AO69" s="119"/>
      <c r="AP69" s="119"/>
      <c r="AQ69" s="119"/>
      <c r="AR69" s="119"/>
      <c r="AS69" s="146"/>
      <c r="AT69" s="146"/>
      <c r="AU69" s="146"/>
      <c r="AV69" s="146"/>
      <c r="AW69" s="146"/>
      <c r="AX69" s="146"/>
      <c r="AY69" s="119">
        <f>AY19</f>
        <v>2230640</v>
      </c>
      <c r="AZ69" s="119"/>
      <c r="BA69" s="119"/>
      <c r="BB69" s="119"/>
      <c r="BC69" s="119"/>
      <c r="BD69" s="119"/>
      <c r="BE69" s="119"/>
      <c r="BF69" s="146"/>
      <c r="BG69" s="146"/>
      <c r="BH69" s="146"/>
      <c r="BI69" s="146"/>
      <c r="BJ69" s="146"/>
      <c r="BK69" s="146"/>
      <c r="BL69" s="119"/>
      <c r="BM69" s="119"/>
      <c r="BN69" s="119"/>
      <c r="BO69" s="119"/>
      <c r="BP69" s="119"/>
      <c r="BQ69" s="119"/>
      <c r="BR69" s="119"/>
      <c r="BS69" s="100"/>
      <c r="BT69" s="100"/>
      <c r="BU69" s="100"/>
      <c r="BV69" s="100"/>
      <c r="BW69" s="100"/>
      <c r="BX69" s="100"/>
      <c r="BY69" s="119"/>
      <c r="BZ69" s="119"/>
      <c r="CA69" s="119"/>
      <c r="CB69" s="119"/>
      <c r="CC69" s="119"/>
      <c r="CD69" s="119"/>
      <c r="CE69" s="119"/>
      <c r="CF69" s="100"/>
      <c r="CG69" s="100"/>
      <c r="CH69" s="100"/>
      <c r="CI69" s="100"/>
      <c r="CJ69" s="100"/>
      <c r="CK69" s="100"/>
      <c r="CL69" s="119"/>
      <c r="CM69" s="119"/>
      <c r="CN69" s="119"/>
      <c r="CO69" s="119"/>
      <c r="CP69" s="119"/>
      <c r="CQ69" s="119"/>
      <c r="CR69" s="119"/>
      <c r="CS69" s="100"/>
      <c r="CT69" s="100"/>
      <c r="CU69" s="100"/>
      <c r="CV69" s="100"/>
      <c r="CW69" s="100"/>
      <c r="CX69" s="100"/>
      <c r="CY69" s="119">
        <f>CY19+CY39</f>
        <v>223100</v>
      </c>
      <c r="CZ69" s="119"/>
      <c r="DA69" s="119"/>
      <c r="DB69" s="119"/>
      <c r="DC69" s="119"/>
      <c r="DD69" s="119"/>
      <c r="DE69" s="119"/>
      <c r="DF69" s="149"/>
      <c r="DG69" s="149"/>
      <c r="DH69" s="149"/>
      <c r="DI69" s="149"/>
      <c r="DJ69" s="149"/>
      <c r="DK69" s="149"/>
      <c r="DL69" s="119"/>
      <c r="DM69" s="119"/>
      <c r="DN69" s="119"/>
      <c r="DO69" s="119"/>
      <c r="DP69" s="119"/>
      <c r="DQ69" s="119"/>
      <c r="DR69" s="119"/>
      <c r="DS69" s="100"/>
      <c r="DT69" s="100"/>
      <c r="DU69" s="100"/>
      <c r="DV69" s="100"/>
      <c r="DW69" s="100"/>
      <c r="DX69" s="100"/>
      <c r="DY69" s="119"/>
      <c r="DZ69" s="119"/>
      <c r="EA69" s="119"/>
      <c r="EB69" s="119"/>
      <c r="EC69" s="119"/>
      <c r="ED69" s="119"/>
      <c r="EE69" s="119"/>
      <c r="EF69" s="100"/>
      <c r="EG69" s="100"/>
      <c r="EH69" s="100"/>
      <c r="EI69" s="100"/>
      <c r="EJ69" s="100"/>
      <c r="EK69" s="101"/>
    </row>
    <row r="72" spans="1:141" s="68" customFormat="1" ht="12.75" x14ac:dyDescent="0.2">
      <c r="A72" s="69" t="s">
        <v>49</v>
      </c>
    </row>
    <row r="73" spans="1:141" s="68" customFormat="1" ht="12.75" x14ac:dyDescent="0.2">
      <c r="A73" s="69" t="s">
        <v>54</v>
      </c>
      <c r="W73" s="89" t="s">
        <v>1225</v>
      </c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G73" s="89" t="s">
        <v>1224</v>
      </c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</row>
    <row r="74" spans="1:141" s="66" customFormat="1" ht="10.5" x14ac:dyDescent="0.2">
      <c r="W74" s="98" t="s">
        <v>50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G74" s="98" t="s">
        <v>52</v>
      </c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</row>
    <row r="75" spans="1:141" s="68" customFormat="1" ht="12.75" x14ac:dyDescent="0.2">
      <c r="A75" s="69" t="s">
        <v>53</v>
      </c>
      <c r="W75" s="89" t="s">
        <v>1179</v>
      </c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G75" s="96" t="s">
        <v>1180</v>
      </c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</row>
    <row r="76" spans="1:141" s="66" customFormat="1" ht="10.5" x14ac:dyDescent="0.2">
      <c r="W76" s="98" t="s">
        <v>50</v>
      </c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G76" s="98" t="s">
        <v>175</v>
      </c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</row>
    <row r="77" spans="1:141" s="68" customFormat="1" ht="12.75" x14ac:dyDescent="0.2">
      <c r="A77" s="65" t="s">
        <v>55</v>
      </c>
      <c r="B77" s="96" t="s">
        <v>1181</v>
      </c>
      <c r="C77" s="96"/>
      <c r="D77" s="96"/>
      <c r="E77" s="69" t="s">
        <v>56</v>
      </c>
      <c r="G77" s="89" t="s">
        <v>1170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90">
        <v>20</v>
      </c>
      <c r="S77" s="90"/>
      <c r="T77" s="90"/>
      <c r="U77" s="91" t="s">
        <v>1221</v>
      </c>
      <c r="V77" s="91"/>
      <c r="W77" s="91"/>
      <c r="X77" s="69" t="s">
        <v>14</v>
      </c>
    </row>
  </sheetData>
  <mergeCells count="892">
    <mergeCell ref="DY54:EE54"/>
    <mergeCell ref="EF54:EK54"/>
    <mergeCell ref="BS54:BX54"/>
    <mergeCell ref="BY54:CE54"/>
    <mergeCell ref="CF54:CK54"/>
    <mergeCell ref="CL54:CR54"/>
    <mergeCell ref="CS54:CX54"/>
    <mergeCell ref="CY54:DE54"/>
    <mergeCell ref="DF54:DK54"/>
    <mergeCell ref="DL54:DR54"/>
    <mergeCell ref="DS54:DX54"/>
    <mergeCell ref="A54:S54"/>
    <mergeCell ref="T54:X54"/>
    <mergeCell ref="Y54:AE54"/>
    <mergeCell ref="AF54:AK54"/>
    <mergeCell ref="AL54:AR54"/>
    <mergeCell ref="AS54:AX54"/>
    <mergeCell ref="AY54:BE54"/>
    <mergeCell ref="BF54:BK54"/>
    <mergeCell ref="BL54:BR54"/>
    <mergeCell ref="BF5:BK5"/>
    <mergeCell ref="AL4:AR4"/>
    <mergeCell ref="AS4:AX4"/>
    <mergeCell ref="AY4:BE4"/>
    <mergeCell ref="BF4:BK4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  <mergeCell ref="T4:X4"/>
    <mergeCell ref="Y4:AE4"/>
    <mergeCell ref="AF4:AK4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AY5:BE5"/>
    <mergeCell ref="BF6:BK6"/>
    <mergeCell ref="BL6:B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EF7:EK7"/>
    <mergeCell ref="A8:S8"/>
    <mergeCell ref="T8:X8"/>
    <mergeCell ref="Y8:AE8"/>
    <mergeCell ref="AF8:AK8"/>
    <mergeCell ref="AL8:AR8"/>
    <mergeCell ref="AS8:AX8"/>
    <mergeCell ref="AY8:BE8"/>
    <mergeCell ref="CF7:CK7"/>
    <mergeCell ref="CL7:CR7"/>
    <mergeCell ref="CS7:CX7"/>
    <mergeCell ref="CY7:DE7"/>
    <mergeCell ref="DF7:DK7"/>
    <mergeCell ref="DL7:DR7"/>
    <mergeCell ref="BF8:BK8"/>
    <mergeCell ref="BL8:BR8"/>
    <mergeCell ref="BS8:BX8"/>
    <mergeCell ref="BY8:CE8"/>
    <mergeCell ref="DS8:DX8"/>
    <mergeCell ref="DY8:EE8"/>
    <mergeCell ref="EF8:EK8"/>
    <mergeCell ref="AF9:AK9"/>
    <mergeCell ref="AL9:AR9"/>
    <mergeCell ref="AS9:AX9"/>
    <mergeCell ref="AY9:BE9"/>
    <mergeCell ref="CF8:CK8"/>
    <mergeCell ref="CL8:CR8"/>
    <mergeCell ref="BY6:CE6"/>
    <mergeCell ref="DS7:DX7"/>
    <mergeCell ref="DY7:EE7"/>
    <mergeCell ref="CS8:CX8"/>
    <mergeCell ref="CY8:DE8"/>
    <mergeCell ref="DF8:DK8"/>
    <mergeCell ref="DL8:DR8"/>
    <mergeCell ref="BF9:BK9"/>
    <mergeCell ref="BL9:BR9"/>
    <mergeCell ref="BS9:BX9"/>
    <mergeCell ref="DL9:DR9"/>
    <mergeCell ref="DS9:DX9"/>
    <mergeCell ref="DY9:EE9"/>
    <mergeCell ref="EF9:EK9"/>
    <mergeCell ref="A10:S10"/>
    <mergeCell ref="T10:X10"/>
    <mergeCell ref="Y10:AE10"/>
    <mergeCell ref="AF10:AK10"/>
    <mergeCell ref="AL10:AR10"/>
    <mergeCell ref="AS10:AX10"/>
    <mergeCell ref="BY9:CE9"/>
    <mergeCell ref="CF9:CK9"/>
    <mergeCell ref="CL9:CR9"/>
    <mergeCell ref="CS9:CX9"/>
    <mergeCell ref="CY9:DE9"/>
    <mergeCell ref="DF9:DK9"/>
    <mergeCell ref="DY10:EE10"/>
    <mergeCell ref="EF10:EK10"/>
    <mergeCell ref="CS10:CX10"/>
    <mergeCell ref="CY10:DE10"/>
    <mergeCell ref="DF10:DK10"/>
    <mergeCell ref="DL10:DR10"/>
    <mergeCell ref="DS10:DX10"/>
    <mergeCell ref="A9:S9"/>
    <mergeCell ref="T9:X9"/>
    <mergeCell ref="Y9:AE9"/>
    <mergeCell ref="CL10:CR10"/>
    <mergeCell ref="AY10:BE10"/>
    <mergeCell ref="BF10:BK10"/>
    <mergeCell ref="BL10:BR10"/>
    <mergeCell ref="BS10:BX10"/>
    <mergeCell ref="BY10:CE10"/>
    <mergeCell ref="CF10:CK10"/>
    <mergeCell ref="BL11:BR11"/>
    <mergeCell ref="BS11:BX11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Y13:AE13"/>
    <mergeCell ref="AF13:AK13"/>
    <mergeCell ref="AL13:AR13"/>
    <mergeCell ref="AS13:AX13"/>
    <mergeCell ref="AY13:BE13"/>
    <mergeCell ref="BF13:BK13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BL13:BR13"/>
    <mergeCell ref="BS13:BX13"/>
    <mergeCell ref="BY13:CE13"/>
    <mergeCell ref="CF13:CK13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CS13:CX13"/>
    <mergeCell ref="CY13:DE13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A13:S13"/>
    <mergeCell ref="T13:X13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CS23:CX23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A28:S28"/>
    <mergeCell ref="A27:S27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5:AE26"/>
    <mergeCell ref="AF25:AK26"/>
    <mergeCell ref="AL25:AR26"/>
    <mergeCell ref="AS25:AX26"/>
    <mergeCell ref="AY25:BE26"/>
    <mergeCell ref="Y27:AE28"/>
    <mergeCell ref="AF27:AK28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DY31:EE31"/>
    <mergeCell ref="BF31:BK31"/>
    <mergeCell ref="BL31:BR31"/>
    <mergeCell ref="BS31:BX31"/>
    <mergeCell ref="BY31:CE31"/>
    <mergeCell ref="CF31:CK31"/>
    <mergeCell ref="CL31:CR31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7:S37"/>
    <mergeCell ref="A36:S36"/>
    <mergeCell ref="CL34:CR35"/>
    <mergeCell ref="CS34:CX35"/>
    <mergeCell ref="CY34:DE35"/>
    <mergeCell ref="DF34:DK35"/>
    <mergeCell ref="A35:S35"/>
    <mergeCell ref="DL34:DR35"/>
    <mergeCell ref="DS34:DX35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EF33:EK33"/>
    <mergeCell ref="BL33:BR33"/>
    <mergeCell ref="CS48:CX49"/>
    <mergeCell ref="CY48:DE49"/>
    <mergeCell ref="DF48:DK49"/>
    <mergeCell ref="BL48:BR49"/>
    <mergeCell ref="BS48:BX49"/>
    <mergeCell ref="BY48:CE49"/>
    <mergeCell ref="CF48:CK49"/>
    <mergeCell ref="A48:S48"/>
    <mergeCell ref="A49:S49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BY51:CE51"/>
    <mergeCell ref="CF51:CK51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A55:S55"/>
    <mergeCell ref="CL53:CR53"/>
    <mergeCell ref="CS53:CX53"/>
    <mergeCell ref="CY53:DE53"/>
    <mergeCell ref="DF53:DK53"/>
    <mergeCell ref="DL53:DR53"/>
    <mergeCell ref="DS53:DX53"/>
    <mergeCell ref="A62:S62"/>
    <mergeCell ref="A61:S61"/>
    <mergeCell ref="A60:S60"/>
    <mergeCell ref="A58:S58"/>
    <mergeCell ref="A57:S57"/>
    <mergeCell ref="CS55:CX56"/>
    <mergeCell ref="CY55:DE56"/>
    <mergeCell ref="DF55:DK56"/>
    <mergeCell ref="DL55:DR56"/>
    <mergeCell ref="BY55:CE56"/>
    <mergeCell ref="CF55:CK56"/>
    <mergeCell ref="CL55:CR56"/>
    <mergeCell ref="A56:S56"/>
    <mergeCell ref="A59:S59"/>
    <mergeCell ref="DS55:DX56"/>
    <mergeCell ref="AS57:AX60"/>
    <mergeCell ref="DL61:DR62"/>
    <mergeCell ref="A66:S66"/>
    <mergeCell ref="A65:S65"/>
    <mergeCell ref="DY63:EE63"/>
    <mergeCell ref="EF63:EK63"/>
    <mergeCell ref="A64:S64"/>
    <mergeCell ref="CL63:CR63"/>
    <mergeCell ref="CS63:CX63"/>
    <mergeCell ref="CY63:DE63"/>
    <mergeCell ref="DF63:DK63"/>
    <mergeCell ref="DL63:DR63"/>
    <mergeCell ref="DS63:DX63"/>
    <mergeCell ref="AY63:BE63"/>
    <mergeCell ref="BF63:BK63"/>
    <mergeCell ref="BL63:BR63"/>
    <mergeCell ref="BS63:BX63"/>
    <mergeCell ref="BY63:CE63"/>
    <mergeCell ref="CF63:CK63"/>
    <mergeCell ref="A63:S63"/>
    <mergeCell ref="T63:X63"/>
    <mergeCell ref="Y63:AE63"/>
    <mergeCell ref="AF63:AK63"/>
    <mergeCell ref="AL63:AR63"/>
    <mergeCell ref="AS63:AX63"/>
    <mergeCell ref="DL67:DR68"/>
    <mergeCell ref="BL67:BR68"/>
    <mergeCell ref="BS67:BX68"/>
    <mergeCell ref="BY67:CE68"/>
    <mergeCell ref="CF67:CK68"/>
    <mergeCell ref="A68:S68"/>
    <mergeCell ref="CL67:CR68"/>
    <mergeCell ref="CS67:CX68"/>
    <mergeCell ref="BF67:BK68"/>
    <mergeCell ref="A67:S67"/>
    <mergeCell ref="EF69:EK69"/>
    <mergeCell ref="CL69:CR69"/>
    <mergeCell ref="CS69:CX69"/>
    <mergeCell ref="CY69:DE69"/>
    <mergeCell ref="DF69:DK69"/>
    <mergeCell ref="DL69:DR69"/>
    <mergeCell ref="DS69:DX69"/>
    <mergeCell ref="AY69:BE69"/>
    <mergeCell ref="BF69:BK69"/>
    <mergeCell ref="BL69:BR69"/>
    <mergeCell ref="BS69:BX69"/>
    <mergeCell ref="BY69:CE69"/>
    <mergeCell ref="CF69:CK69"/>
    <mergeCell ref="Y17:AE18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Y29:AE29"/>
    <mergeCell ref="AF29:AK29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CS17:CX18"/>
    <mergeCell ref="DY19:EE20"/>
    <mergeCell ref="BS24:BX24"/>
    <mergeCell ref="BY24:CE24"/>
    <mergeCell ref="CF24:CK24"/>
    <mergeCell ref="CL24:CR24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DY21:EE22"/>
    <mergeCell ref="EF21:EK22"/>
    <mergeCell ref="DY23:EE23"/>
    <mergeCell ref="EF23:EK23"/>
    <mergeCell ref="DF25:DK26"/>
    <mergeCell ref="DL25:DR26"/>
    <mergeCell ref="DS25:DX26"/>
    <mergeCell ref="DY25:EE26"/>
    <mergeCell ref="EF25:EK26"/>
    <mergeCell ref="DF27:DK28"/>
    <mergeCell ref="DL27:DR28"/>
    <mergeCell ref="DS27:DX28"/>
    <mergeCell ref="DY27:EE28"/>
    <mergeCell ref="EF27:EK28"/>
    <mergeCell ref="CY24:DE24"/>
    <mergeCell ref="DF24:DK24"/>
    <mergeCell ref="DL24:DR24"/>
    <mergeCell ref="DS24:DX24"/>
    <mergeCell ref="DY24:EE24"/>
    <mergeCell ref="EF24:EK24"/>
    <mergeCell ref="DL32:DR32"/>
    <mergeCell ref="DS32:DX32"/>
    <mergeCell ref="DY32:EE32"/>
    <mergeCell ref="EF32:EK32"/>
    <mergeCell ref="DY34:EE35"/>
    <mergeCell ref="EF34:EK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DY36:EE37"/>
    <mergeCell ref="EF36:EK37"/>
    <mergeCell ref="CS32:CX32"/>
    <mergeCell ref="CY32:DE32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AY39:BE43"/>
    <mergeCell ref="BF39:BK43"/>
    <mergeCell ref="BL39:BR43"/>
    <mergeCell ref="BS39:BX43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DY55:EE56"/>
    <mergeCell ref="EF55:EK56"/>
    <mergeCell ref="T61:X62"/>
    <mergeCell ref="Y61:AE62"/>
    <mergeCell ref="AF61:AK62"/>
    <mergeCell ref="AL61:AR62"/>
    <mergeCell ref="AS61:AX62"/>
    <mergeCell ref="AY61:BE62"/>
    <mergeCell ref="BF61:BK62"/>
    <mergeCell ref="AL55:AR56"/>
    <mergeCell ref="AS55:AX56"/>
    <mergeCell ref="AY55:BE56"/>
    <mergeCell ref="BF55:BK56"/>
    <mergeCell ref="BL55:BR56"/>
    <mergeCell ref="BS55:BX56"/>
    <mergeCell ref="T55:X56"/>
    <mergeCell ref="Y55:AE56"/>
    <mergeCell ref="AF55:AK56"/>
    <mergeCell ref="CY61:DE62"/>
    <mergeCell ref="DF61:DK62"/>
    <mergeCell ref="T57:X60"/>
    <mergeCell ref="Y57:AE60"/>
    <mergeCell ref="AF57:AK60"/>
    <mergeCell ref="AL57:AR60"/>
    <mergeCell ref="EF67:EK68"/>
    <mergeCell ref="T64:X66"/>
    <mergeCell ref="Y64:AE66"/>
    <mergeCell ref="AF64:AK66"/>
    <mergeCell ref="AL64:AR66"/>
    <mergeCell ref="AS64:AX66"/>
    <mergeCell ref="AY64:BE66"/>
    <mergeCell ref="BF64:BK66"/>
    <mergeCell ref="BL64:BR66"/>
    <mergeCell ref="T67:X68"/>
    <mergeCell ref="Y67:AE68"/>
    <mergeCell ref="AF67:AK68"/>
    <mergeCell ref="AL67:AR68"/>
    <mergeCell ref="AS67:AX68"/>
    <mergeCell ref="AY67:BE68"/>
    <mergeCell ref="DS67:DX68"/>
    <mergeCell ref="EF64:EK66"/>
    <mergeCell ref="BS64:BX66"/>
    <mergeCell ref="BY64:CE66"/>
    <mergeCell ref="CF64:CK66"/>
    <mergeCell ref="CL64:CR66"/>
    <mergeCell ref="CS64:CX66"/>
    <mergeCell ref="CY64:DE66"/>
    <mergeCell ref="CY67:DE68"/>
    <mergeCell ref="EF57:EK60"/>
    <mergeCell ref="W73:BD73"/>
    <mergeCell ref="BG73:CN73"/>
    <mergeCell ref="W74:BD74"/>
    <mergeCell ref="BG74:CN74"/>
    <mergeCell ref="CL57:CR60"/>
    <mergeCell ref="CS57:CX60"/>
    <mergeCell ref="CY57:DE60"/>
    <mergeCell ref="DF57:DK60"/>
    <mergeCell ref="DL57:DR60"/>
    <mergeCell ref="DS57:DX60"/>
    <mergeCell ref="AY57:BE60"/>
    <mergeCell ref="BF57:BK60"/>
    <mergeCell ref="BL57:BR60"/>
    <mergeCell ref="BS57:BX60"/>
    <mergeCell ref="BY57:CE60"/>
    <mergeCell ref="CF57:CK60"/>
    <mergeCell ref="DF64:DK66"/>
    <mergeCell ref="DL64:DR66"/>
    <mergeCell ref="DS64:DX66"/>
    <mergeCell ref="DY64:EE66"/>
    <mergeCell ref="DS61:DX62"/>
    <mergeCell ref="DY61:EE62"/>
    <mergeCell ref="EF61:EK62"/>
    <mergeCell ref="B77:D77"/>
    <mergeCell ref="G77:Q77"/>
    <mergeCell ref="R77:T77"/>
    <mergeCell ref="U77:W77"/>
    <mergeCell ref="W75:BD75"/>
    <mergeCell ref="BG75:CN75"/>
    <mergeCell ref="W76:BD76"/>
    <mergeCell ref="BG76:CN76"/>
    <mergeCell ref="DY57:EE60"/>
    <mergeCell ref="BL61:BR62"/>
    <mergeCell ref="BS61:BX62"/>
    <mergeCell ref="BY61:CE62"/>
    <mergeCell ref="CF61:CK62"/>
    <mergeCell ref="CL61:CR62"/>
    <mergeCell ref="CS61:CX62"/>
    <mergeCell ref="DY67:EE68"/>
    <mergeCell ref="DY69:EE69"/>
    <mergeCell ref="A69:S69"/>
    <mergeCell ref="T69:X69"/>
    <mergeCell ref="Y69:AE69"/>
    <mergeCell ref="AF69:AK69"/>
    <mergeCell ref="AL69:AR69"/>
    <mergeCell ref="AS69:AX69"/>
    <mergeCell ref="DF67:DK68"/>
  </mergeCells>
  <pageMargins left="0.59055118110236227" right="0.39370078740157483" top="0.78740157480314965" bottom="0.39370078740157483" header="0.27559055118110237" footer="0.27559055118110237"/>
  <pageSetup paperSize="8" scale="85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W53"/>
  <sheetViews>
    <sheetView workbookViewId="0">
      <selection activeCell="DT20" sqref="DT20:EB20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81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53" x14ac:dyDescent="0.25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</row>
    <row r="3" spans="1:153" ht="16.5" thickBot="1" x14ac:dyDescent="0.3">
      <c r="BL3" s="49" t="s">
        <v>13</v>
      </c>
      <c r="BM3" s="155" t="s">
        <v>1182</v>
      </c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6">
        <v>20</v>
      </c>
      <c r="BY3" s="156"/>
      <c r="BZ3" s="156"/>
      <c r="CA3" s="157" t="s">
        <v>1221</v>
      </c>
      <c r="CB3" s="157"/>
      <c r="CC3" s="157"/>
      <c r="CD3" s="5" t="s">
        <v>14</v>
      </c>
      <c r="DW3" s="82" t="s">
        <v>6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</row>
    <row r="4" spans="1:153" s="46" customFormat="1" ht="12.75" x14ac:dyDescent="0.2">
      <c r="A4" s="50"/>
      <c r="DU4" s="44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53" s="46" customFormat="1" ht="12.75" x14ac:dyDescent="0.2">
      <c r="A5" s="50"/>
      <c r="DU5" s="44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53" s="46" customFormat="1" ht="12.75" x14ac:dyDescent="0.2">
      <c r="A6" s="50"/>
      <c r="DU6" s="44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53" s="46" customFormat="1" ht="12.75" x14ac:dyDescent="0.2">
      <c r="A7" s="50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44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53" s="46" customFormat="1" ht="12.75" x14ac:dyDescent="0.2">
      <c r="A8" s="50" t="s">
        <v>16</v>
      </c>
      <c r="DU8" s="44"/>
      <c r="DW8" s="86" t="s">
        <v>1174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53" s="46" customFormat="1" ht="12.75" x14ac:dyDescent="0.2">
      <c r="A9" s="50" t="s">
        <v>17</v>
      </c>
      <c r="Z9" s="89" t="s">
        <v>1177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44" t="s">
        <v>11</v>
      </c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53" s="46" customFormat="1" ht="12.75" x14ac:dyDescent="0.2">
      <c r="A10" s="50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44" t="s">
        <v>12</v>
      </c>
      <c r="DW10" s="86" t="s">
        <v>1175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53" s="46" customFormat="1" ht="13.5" thickBot="1" x14ac:dyDescent="0.25">
      <c r="A11" s="50" t="s">
        <v>19</v>
      </c>
      <c r="DU11" s="44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2" spans="1:153" s="46" customFormat="1" ht="12.75" x14ac:dyDescent="0.2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145" t="s">
        <v>20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</row>
    <row r="14" spans="1:153" ht="6" customHeight="1" x14ac:dyDescent="0.25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2.75" x14ac:dyDescent="0.2">
      <c r="A15" s="158" t="s">
        <v>21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44"/>
      <c r="AG15" s="132" t="s">
        <v>24</v>
      </c>
      <c r="AH15" s="158"/>
      <c r="AI15" s="158"/>
      <c r="AJ15" s="158"/>
      <c r="AK15" s="158"/>
      <c r="AL15" s="158"/>
      <c r="AM15" s="144"/>
      <c r="AN15" s="132" t="s">
        <v>22</v>
      </c>
      <c r="AO15" s="158"/>
      <c r="AP15" s="158"/>
      <c r="AQ15" s="158"/>
      <c r="AR15" s="158"/>
      <c r="AS15" s="158"/>
      <c r="AT15" s="144"/>
      <c r="AU15" s="159" t="s">
        <v>26</v>
      </c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32" t="s">
        <v>33</v>
      </c>
      <c r="CC15" s="158"/>
      <c r="CD15" s="158"/>
      <c r="CE15" s="158"/>
      <c r="CF15" s="158"/>
      <c r="CG15" s="158"/>
      <c r="CH15" s="158"/>
      <c r="CI15" s="158"/>
      <c r="CJ15" s="158"/>
      <c r="CK15" s="144"/>
      <c r="CL15" s="132" t="s">
        <v>36</v>
      </c>
      <c r="CM15" s="158"/>
      <c r="CN15" s="158"/>
      <c r="CO15" s="158"/>
      <c r="CP15" s="158"/>
      <c r="CQ15" s="158"/>
      <c r="CR15" s="158"/>
      <c r="CS15" s="158"/>
      <c r="CT15" s="158"/>
      <c r="CU15" s="144"/>
      <c r="CV15" s="153" t="s">
        <v>27</v>
      </c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2.75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43"/>
      <c r="AG16" s="139" t="s">
        <v>23</v>
      </c>
      <c r="AH16" s="160"/>
      <c r="AI16" s="160"/>
      <c r="AJ16" s="160"/>
      <c r="AK16" s="160"/>
      <c r="AL16" s="160"/>
      <c r="AM16" s="143"/>
      <c r="AN16" s="139" t="s">
        <v>25</v>
      </c>
      <c r="AO16" s="160"/>
      <c r="AP16" s="160"/>
      <c r="AQ16" s="160"/>
      <c r="AR16" s="160"/>
      <c r="AS16" s="160"/>
      <c r="AT16" s="143"/>
      <c r="AU16" s="158" t="s">
        <v>28</v>
      </c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32" t="s">
        <v>32</v>
      </c>
      <c r="BS16" s="158"/>
      <c r="BT16" s="158"/>
      <c r="BU16" s="158"/>
      <c r="BV16" s="158"/>
      <c r="BW16" s="158"/>
      <c r="BX16" s="158"/>
      <c r="BY16" s="158"/>
      <c r="BZ16" s="158"/>
      <c r="CA16" s="144"/>
      <c r="CB16" s="139" t="s">
        <v>34</v>
      </c>
      <c r="CC16" s="160"/>
      <c r="CD16" s="160"/>
      <c r="CE16" s="160"/>
      <c r="CF16" s="160"/>
      <c r="CG16" s="160"/>
      <c r="CH16" s="160"/>
      <c r="CI16" s="160"/>
      <c r="CJ16" s="160"/>
      <c r="CK16" s="143"/>
      <c r="CL16" s="139" t="s">
        <v>37</v>
      </c>
      <c r="CM16" s="160"/>
      <c r="CN16" s="160"/>
      <c r="CO16" s="160"/>
      <c r="CP16" s="160"/>
      <c r="CQ16" s="160"/>
      <c r="CR16" s="160"/>
      <c r="CS16" s="160"/>
      <c r="CT16" s="160"/>
      <c r="CU16" s="143"/>
      <c r="CV16" s="132" t="s">
        <v>38</v>
      </c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44"/>
      <c r="DT16" s="132" t="s">
        <v>40</v>
      </c>
      <c r="DU16" s="158"/>
      <c r="DV16" s="158"/>
      <c r="DW16" s="158"/>
      <c r="DX16" s="158"/>
      <c r="DY16" s="158"/>
      <c r="DZ16" s="158"/>
      <c r="EA16" s="158"/>
      <c r="EB16" s="144"/>
      <c r="EC16" s="132" t="s">
        <v>41</v>
      </c>
      <c r="ED16" s="158"/>
      <c r="EE16" s="158"/>
      <c r="EF16" s="158"/>
      <c r="EG16" s="158"/>
      <c r="EH16" s="158"/>
      <c r="EI16" s="158"/>
      <c r="EJ16" s="158"/>
      <c r="EK16" s="158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12.75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43"/>
      <c r="AG17" s="139"/>
      <c r="AH17" s="160"/>
      <c r="AI17" s="160"/>
      <c r="AJ17" s="160"/>
      <c r="AK17" s="160"/>
      <c r="AL17" s="160"/>
      <c r="AM17" s="143"/>
      <c r="AN17" s="139"/>
      <c r="AO17" s="160"/>
      <c r="AP17" s="160"/>
      <c r="AQ17" s="160"/>
      <c r="AR17" s="160"/>
      <c r="AS17" s="160"/>
      <c r="AT17" s="143"/>
      <c r="AU17" s="132" t="s">
        <v>29</v>
      </c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44"/>
      <c r="BK17" s="132" t="s">
        <v>30</v>
      </c>
      <c r="BL17" s="158"/>
      <c r="BM17" s="158"/>
      <c r="BN17" s="158"/>
      <c r="BO17" s="158"/>
      <c r="BP17" s="158"/>
      <c r="BQ17" s="144"/>
      <c r="BR17" s="139"/>
      <c r="BS17" s="160"/>
      <c r="BT17" s="160"/>
      <c r="BU17" s="160"/>
      <c r="BV17" s="160"/>
      <c r="BW17" s="160"/>
      <c r="BX17" s="160"/>
      <c r="BY17" s="160"/>
      <c r="BZ17" s="160"/>
      <c r="CA17" s="143"/>
      <c r="CB17" s="139" t="s">
        <v>35</v>
      </c>
      <c r="CC17" s="160"/>
      <c r="CD17" s="160"/>
      <c r="CE17" s="160"/>
      <c r="CF17" s="160"/>
      <c r="CG17" s="160"/>
      <c r="CH17" s="160"/>
      <c r="CI17" s="160"/>
      <c r="CJ17" s="160"/>
      <c r="CK17" s="143"/>
      <c r="CL17" s="139"/>
      <c r="CM17" s="160"/>
      <c r="CN17" s="160"/>
      <c r="CO17" s="160"/>
      <c r="CP17" s="160"/>
      <c r="CQ17" s="160"/>
      <c r="CR17" s="160"/>
      <c r="CS17" s="160"/>
      <c r="CT17" s="160"/>
      <c r="CU17" s="143"/>
      <c r="CV17" s="139" t="s">
        <v>39</v>
      </c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43"/>
      <c r="DT17" s="139"/>
      <c r="DU17" s="160"/>
      <c r="DV17" s="160"/>
      <c r="DW17" s="160"/>
      <c r="DX17" s="160"/>
      <c r="DY17" s="160"/>
      <c r="DZ17" s="160"/>
      <c r="EA17" s="160"/>
      <c r="EB17" s="143"/>
      <c r="EC17" s="139"/>
      <c r="ED17" s="160"/>
      <c r="EE17" s="160"/>
      <c r="EF17" s="160"/>
      <c r="EG17" s="160"/>
      <c r="EH17" s="160"/>
      <c r="EI17" s="160"/>
      <c r="EJ17" s="160"/>
      <c r="EK17" s="160"/>
    </row>
    <row r="18" spans="1:153" s="46" customFormat="1" ht="12.75" x14ac:dyDescent="0.2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40"/>
      <c r="AG18" s="142"/>
      <c r="AH18" s="161"/>
      <c r="AI18" s="161"/>
      <c r="AJ18" s="161"/>
      <c r="AK18" s="161"/>
      <c r="AL18" s="161"/>
      <c r="AM18" s="140"/>
      <c r="AN18" s="142"/>
      <c r="AO18" s="161"/>
      <c r="AP18" s="161"/>
      <c r="AQ18" s="161"/>
      <c r="AR18" s="161"/>
      <c r="AS18" s="161"/>
      <c r="AT18" s="140"/>
      <c r="AU18" s="142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40"/>
      <c r="BK18" s="142" t="s">
        <v>31</v>
      </c>
      <c r="BL18" s="161"/>
      <c r="BM18" s="161"/>
      <c r="BN18" s="161"/>
      <c r="BO18" s="161"/>
      <c r="BP18" s="161"/>
      <c r="BQ18" s="140"/>
      <c r="BR18" s="142"/>
      <c r="BS18" s="161"/>
      <c r="BT18" s="161"/>
      <c r="BU18" s="161"/>
      <c r="BV18" s="161"/>
      <c r="BW18" s="161"/>
      <c r="BX18" s="161"/>
      <c r="BY18" s="161"/>
      <c r="BZ18" s="161"/>
      <c r="CA18" s="140"/>
      <c r="CB18" s="142"/>
      <c r="CC18" s="161"/>
      <c r="CD18" s="161"/>
      <c r="CE18" s="161"/>
      <c r="CF18" s="161"/>
      <c r="CG18" s="161"/>
      <c r="CH18" s="161"/>
      <c r="CI18" s="161"/>
      <c r="CJ18" s="161"/>
      <c r="CK18" s="140"/>
      <c r="CL18" s="142"/>
      <c r="CM18" s="161"/>
      <c r="CN18" s="161"/>
      <c r="CO18" s="161"/>
      <c r="CP18" s="161"/>
      <c r="CQ18" s="161"/>
      <c r="CR18" s="161"/>
      <c r="CS18" s="161"/>
      <c r="CT18" s="161"/>
      <c r="CU18" s="140"/>
      <c r="CV18" s="142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40"/>
      <c r="DT18" s="142"/>
      <c r="DU18" s="161"/>
      <c r="DV18" s="161"/>
      <c r="DW18" s="161"/>
      <c r="DX18" s="161"/>
      <c r="DY18" s="161"/>
      <c r="DZ18" s="161"/>
      <c r="EA18" s="161"/>
      <c r="EB18" s="140"/>
      <c r="EC18" s="142"/>
      <c r="ED18" s="161"/>
      <c r="EE18" s="161"/>
      <c r="EF18" s="161"/>
      <c r="EG18" s="161"/>
      <c r="EH18" s="161"/>
      <c r="EI18" s="161"/>
      <c r="EJ18" s="161"/>
      <c r="EK18" s="161"/>
    </row>
    <row r="19" spans="1:153" s="46" customFormat="1" ht="13.5" thickBot="1" x14ac:dyDescent="0.25">
      <c r="A19" s="136">
        <v>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>
        <v>2</v>
      </c>
      <c r="AH19" s="137"/>
      <c r="AI19" s="137"/>
      <c r="AJ19" s="137"/>
      <c r="AK19" s="137"/>
      <c r="AL19" s="137"/>
      <c r="AM19" s="137"/>
      <c r="AN19" s="131">
        <v>3</v>
      </c>
      <c r="AO19" s="131"/>
      <c r="AP19" s="131"/>
      <c r="AQ19" s="131"/>
      <c r="AR19" s="131"/>
      <c r="AS19" s="131"/>
      <c r="AT19" s="131"/>
      <c r="AU19" s="131">
        <v>4</v>
      </c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>
        <v>5</v>
      </c>
      <c r="BL19" s="131"/>
      <c r="BM19" s="131"/>
      <c r="BN19" s="131"/>
      <c r="BO19" s="131"/>
      <c r="BP19" s="131"/>
      <c r="BQ19" s="131"/>
      <c r="BR19" s="131">
        <v>6</v>
      </c>
      <c r="BS19" s="131"/>
      <c r="BT19" s="131"/>
      <c r="BU19" s="131"/>
      <c r="BV19" s="131"/>
      <c r="BW19" s="131"/>
      <c r="BX19" s="131"/>
      <c r="BY19" s="131"/>
      <c r="BZ19" s="131"/>
      <c r="CA19" s="131"/>
      <c r="CB19" s="131">
        <v>7</v>
      </c>
      <c r="CC19" s="131"/>
      <c r="CD19" s="131"/>
      <c r="CE19" s="131"/>
      <c r="CF19" s="131"/>
      <c r="CG19" s="131"/>
      <c r="CH19" s="131"/>
      <c r="CI19" s="131"/>
      <c r="CJ19" s="131"/>
      <c r="CK19" s="131"/>
      <c r="CL19" s="131">
        <v>8</v>
      </c>
      <c r="CM19" s="131"/>
      <c r="CN19" s="131"/>
      <c r="CO19" s="131"/>
      <c r="CP19" s="131"/>
      <c r="CQ19" s="131"/>
      <c r="CR19" s="131"/>
      <c r="CS19" s="131"/>
      <c r="CT19" s="131"/>
      <c r="CU19" s="131"/>
      <c r="CV19" s="137">
        <v>9</v>
      </c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>
        <v>10</v>
      </c>
      <c r="DU19" s="137"/>
      <c r="DV19" s="137"/>
      <c r="DW19" s="137"/>
      <c r="DX19" s="137"/>
      <c r="DY19" s="137"/>
      <c r="DZ19" s="137"/>
      <c r="EA19" s="137"/>
      <c r="EB19" s="137"/>
      <c r="EC19" s="137">
        <v>11</v>
      </c>
      <c r="ED19" s="137"/>
      <c r="EE19" s="137"/>
      <c r="EF19" s="137"/>
      <c r="EG19" s="137"/>
      <c r="EH19" s="137"/>
      <c r="EI19" s="137"/>
      <c r="EJ19" s="137"/>
      <c r="EK19" s="153"/>
    </row>
    <row r="20" spans="1:153" s="46" customFormat="1" ht="94.5" customHeight="1" x14ac:dyDescent="0.2">
      <c r="A20" s="79" t="s">
        <v>1200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165" t="s">
        <v>1198</v>
      </c>
      <c r="AH20" s="165"/>
      <c r="AI20" s="165"/>
      <c r="AJ20" s="165"/>
      <c r="AK20" s="165"/>
      <c r="AL20" s="165"/>
      <c r="AM20" s="166"/>
      <c r="AN20" s="83" t="s">
        <v>44</v>
      </c>
      <c r="AO20" s="84"/>
      <c r="AP20" s="84"/>
      <c r="AQ20" s="84"/>
      <c r="AR20" s="84"/>
      <c r="AS20" s="84"/>
      <c r="AT20" s="84"/>
      <c r="AU20" s="167" t="s">
        <v>1199</v>
      </c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8" t="s">
        <v>1201</v>
      </c>
      <c r="BL20" s="168"/>
      <c r="BM20" s="168"/>
      <c r="BN20" s="168"/>
      <c r="BO20" s="168"/>
      <c r="BP20" s="168"/>
      <c r="BQ20" s="168"/>
      <c r="BR20" s="133">
        <v>1805</v>
      </c>
      <c r="BS20" s="133"/>
      <c r="BT20" s="133"/>
      <c r="BU20" s="133"/>
      <c r="BV20" s="133"/>
      <c r="BW20" s="133"/>
      <c r="BX20" s="133"/>
      <c r="BY20" s="133"/>
      <c r="BZ20" s="133"/>
      <c r="CA20" s="133"/>
      <c r="CB20" s="133">
        <v>223100</v>
      </c>
      <c r="CC20" s="133"/>
      <c r="CD20" s="133"/>
      <c r="CE20" s="133"/>
      <c r="CF20" s="133"/>
      <c r="CG20" s="133"/>
      <c r="CH20" s="133"/>
      <c r="CI20" s="133"/>
      <c r="CJ20" s="133"/>
      <c r="CK20" s="133"/>
      <c r="CL20" s="215">
        <f>CB20/BR20</f>
        <v>123.60110803324099</v>
      </c>
      <c r="CM20" s="215"/>
      <c r="CN20" s="215"/>
      <c r="CO20" s="215"/>
      <c r="CP20" s="215"/>
      <c r="CQ20" s="215"/>
      <c r="CR20" s="215"/>
      <c r="CS20" s="215"/>
      <c r="CT20" s="215"/>
      <c r="CU20" s="343"/>
      <c r="CV20" s="162" t="s">
        <v>1202</v>
      </c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4"/>
      <c r="DT20" s="165" t="s">
        <v>1203</v>
      </c>
      <c r="DU20" s="165"/>
      <c r="DV20" s="165"/>
      <c r="DW20" s="165"/>
      <c r="DX20" s="165"/>
      <c r="DY20" s="165"/>
      <c r="DZ20" s="165"/>
      <c r="EA20" s="165"/>
      <c r="EB20" s="165"/>
      <c r="EC20" s="165" t="s">
        <v>1204</v>
      </c>
      <c r="ED20" s="165"/>
      <c r="EE20" s="165"/>
      <c r="EF20" s="165"/>
      <c r="EG20" s="165"/>
      <c r="EH20" s="165"/>
      <c r="EI20" s="165"/>
      <c r="EJ20" s="165"/>
      <c r="EK20" s="165"/>
    </row>
    <row r="21" spans="1:153" s="46" customFormat="1" ht="12.75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165"/>
      <c r="AH21" s="165"/>
      <c r="AI21" s="165"/>
      <c r="AJ21" s="165"/>
      <c r="AK21" s="165"/>
      <c r="AL21" s="165"/>
      <c r="AM21" s="166"/>
      <c r="AN21" s="86"/>
      <c r="AO21" s="87"/>
      <c r="AP21" s="87"/>
      <c r="AQ21" s="87"/>
      <c r="AR21" s="87"/>
      <c r="AS21" s="87"/>
      <c r="AT21" s="8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5"/>
      <c r="BL21" s="165"/>
      <c r="BM21" s="165"/>
      <c r="BN21" s="165"/>
      <c r="BO21" s="165"/>
      <c r="BP21" s="165"/>
      <c r="BQ21" s="165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7"/>
      <c r="CV21" s="172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</row>
    <row r="22" spans="1:153" s="46" customFormat="1" ht="13.5" thickBot="1" x14ac:dyDescent="0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13" t="s">
        <v>42</v>
      </c>
      <c r="AH22" s="113"/>
      <c r="AI22" s="113"/>
      <c r="AJ22" s="113"/>
      <c r="AK22" s="113"/>
      <c r="AL22" s="113"/>
      <c r="AM22" s="113"/>
      <c r="AN22" s="170" t="s">
        <v>46</v>
      </c>
      <c r="AO22" s="171"/>
      <c r="AP22" s="171"/>
      <c r="AQ22" s="171"/>
      <c r="AR22" s="171"/>
      <c r="AS22" s="171"/>
      <c r="AT22" s="171"/>
      <c r="AU22" s="120" t="s">
        <v>43</v>
      </c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00" t="s">
        <v>43</v>
      </c>
      <c r="BL22" s="100"/>
      <c r="BM22" s="100"/>
      <c r="BN22" s="100"/>
      <c r="BO22" s="100"/>
      <c r="BP22" s="100"/>
      <c r="BQ22" s="100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73"/>
      <c r="CV22" s="174" t="s">
        <v>43</v>
      </c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 t="s">
        <v>43</v>
      </c>
      <c r="DU22" s="175"/>
      <c r="DV22" s="175"/>
      <c r="DW22" s="175"/>
      <c r="DX22" s="175"/>
      <c r="DY22" s="175"/>
      <c r="DZ22" s="175"/>
      <c r="EA22" s="175"/>
      <c r="EB22" s="175"/>
      <c r="EC22" s="175" t="s">
        <v>43</v>
      </c>
      <c r="ED22" s="175"/>
      <c r="EE22" s="175"/>
      <c r="EF22" s="175"/>
      <c r="EG22" s="175"/>
      <c r="EH22" s="175"/>
      <c r="EI22" s="175"/>
      <c r="EJ22" s="175"/>
      <c r="EK22" s="175"/>
    </row>
    <row r="23" spans="1:153" s="46" customFormat="1" ht="12.75" x14ac:dyDescent="0.2"/>
    <row r="24" spans="1:153" s="14" customFormat="1" ht="15" x14ac:dyDescent="0.25">
      <c r="A24" s="145" t="s">
        <v>47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</row>
    <row r="25" spans="1:153" ht="6" customHeight="1" x14ac:dyDescent="0.25">
      <c r="DU25" s="49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</row>
    <row r="26" spans="1:153" s="46" customFormat="1" ht="12.75" x14ac:dyDescent="0.2">
      <c r="A26" s="158" t="s">
        <v>875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44"/>
      <c r="AG26" s="132" t="s">
        <v>24</v>
      </c>
      <c r="AH26" s="158"/>
      <c r="AI26" s="158"/>
      <c r="AJ26" s="158"/>
      <c r="AK26" s="158"/>
      <c r="AL26" s="158"/>
      <c r="AM26" s="144"/>
      <c r="AN26" s="132" t="s">
        <v>22</v>
      </c>
      <c r="AO26" s="158"/>
      <c r="AP26" s="158"/>
      <c r="AQ26" s="158"/>
      <c r="AR26" s="158"/>
      <c r="AS26" s="158"/>
      <c r="AT26" s="144"/>
      <c r="AU26" s="159" t="s">
        <v>869</v>
      </c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32" t="s">
        <v>33</v>
      </c>
      <c r="CC26" s="158"/>
      <c r="CD26" s="158"/>
      <c r="CE26" s="158"/>
      <c r="CF26" s="158"/>
      <c r="CG26" s="158"/>
      <c r="CH26" s="158"/>
      <c r="CI26" s="158"/>
      <c r="CJ26" s="158"/>
      <c r="CK26" s="144"/>
      <c r="CL26" s="132" t="s">
        <v>36</v>
      </c>
      <c r="CM26" s="158"/>
      <c r="CN26" s="158"/>
      <c r="CO26" s="158"/>
      <c r="CP26" s="158"/>
      <c r="CQ26" s="158"/>
      <c r="CR26" s="158"/>
      <c r="CS26" s="158"/>
      <c r="CT26" s="158"/>
      <c r="CU26" s="144"/>
      <c r="CV26" s="153" t="s">
        <v>27</v>
      </c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s="46" customFormat="1" ht="12.75" x14ac:dyDescent="0.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43"/>
      <c r="AG27" s="139" t="s">
        <v>23</v>
      </c>
      <c r="AH27" s="160"/>
      <c r="AI27" s="160"/>
      <c r="AJ27" s="160"/>
      <c r="AK27" s="160"/>
      <c r="AL27" s="160"/>
      <c r="AM27" s="143"/>
      <c r="AN27" s="139" t="s">
        <v>25</v>
      </c>
      <c r="AO27" s="160"/>
      <c r="AP27" s="160"/>
      <c r="AQ27" s="160"/>
      <c r="AR27" s="160"/>
      <c r="AS27" s="160"/>
      <c r="AT27" s="143"/>
      <c r="AU27" s="158" t="s">
        <v>28</v>
      </c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32" t="s">
        <v>32</v>
      </c>
      <c r="BS27" s="158"/>
      <c r="BT27" s="158"/>
      <c r="BU27" s="158"/>
      <c r="BV27" s="158"/>
      <c r="BW27" s="158"/>
      <c r="BX27" s="158"/>
      <c r="BY27" s="158"/>
      <c r="BZ27" s="158"/>
      <c r="CA27" s="144"/>
      <c r="CB27" s="139" t="s">
        <v>871</v>
      </c>
      <c r="CC27" s="160"/>
      <c r="CD27" s="160"/>
      <c r="CE27" s="160"/>
      <c r="CF27" s="160"/>
      <c r="CG27" s="160"/>
      <c r="CH27" s="160"/>
      <c r="CI27" s="160"/>
      <c r="CJ27" s="160"/>
      <c r="CK27" s="143"/>
      <c r="CL27" s="139" t="s">
        <v>37</v>
      </c>
      <c r="CM27" s="160"/>
      <c r="CN27" s="160"/>
      <c r="CO27" s="160"/>
      <c r="CP27" s="160"/>
      <c r="CQ27" s="160"/>
      <c r="CR27" s="160"/>
      <c r="CS27" s="160"/>
      <c r="CT27" s="160"/>
      <c r="CU27" s="143"/>
      <c r="CV27" s="132" t="s">
        <v>38</v>
      </c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44"/>
      <c r="DT27" s="132" t="s">
        <v>40</v>
      </c>
      <c r="DU27" s="158"/>
      <c r="DV27" s="158"/>
      <c r="DW27" s="158"/>
      <c r="DX27" s="158"/>
      <c r="DY27" s="158"/>
      <c r="DZ27" s="158"/>
      <c r="EA27" s="158"/>
      <c r="EB27" s="144"/>
      <c r="EC27" s="132" t="s">
        <v>41</v>
      </c>
      <c r="ED27" s="158"/>
      <c r="EE27" s="158"/>
      <c r="EF27" s="158"/>
      <c r="EG27" s="158"/>
      <c r="EH27" s="158"/>
      <c r="EI27" s="158"/>
      <c r="EJ27" s="158"/>
      <c r="EK27" s="158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2.75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43"/>
      <c r="AG28" s="139"/>
      <c r="AH28" s="160"/>
      <c r="AI28" s="160"/>
      <c r="AJ28" s="160"/>
      <c r="AK28" s="160"/>
      <c r="AL28" s="160"/>
      <c r="AM28" s="143"/>
      <c r="AN28" s="139"/>
      <c r="AO28" s="160"/>
      <c r="AP28" s="160"/>
      <c r="AQ28" s="160"/>
      <c r="AR28" s="160"/>
      <c r="AS28" s="160"/>
      <c r="AT28" s="143"/>
      <c r="AU28" s="132" t="s">
        <v>29</v>
      </c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44"/>
      <c r="BK28" s="132" t="s">
        <v>30</v>
      </c>
      <c r="BL28" s="158"/>
      <c r="BM28" s="158"/>
      <c r="BN28" s="158"/>
      <c r="BO28" s="158"/>
      <c r="BP28" s="158"/>
      <c r="BQ28" s="144"/>
      <c r="BR28" s="139"/>
      <c r="BS28" s="160"/>
      <c r="BT28" s="160"/>
      <c r="BU28" s="160"/>
      <c r="BV28" s="160"/>
      <c r="BW28" s="160"/>
      <c r="BX28" s="160"/>
      <c r="BY28" s="160"/>
      <c r="BZ28" s="160"/>
      <c r="CA28" s="143"/>
      <c r="CB28" s="139" t="s">
        <v>872</v>
      </c>
      <c r="CC28" s="160"/>
      <c r="CD28" s="160"/>
      <c r="CE28" s="160"/>
      <c r="CF28" s="160"/>
      <c r="CG28" s="160"/>
      <c r="CH28" s="160"/>
      <c r="CI28" s="160"/>
      <c r="CJ28" s="160"/>
      <c r="CK28" s="143"/>
      <c r="CL28" s="139"/>
      <c r="CM28" s="160"/>
      <c r="CN28" s="160"/>
      <c r="CO28" s="160"/>
      <c r="CP28" s="160"/>
      <c r="CQ28" s="160"/>
      <c r="CR28" s="160"/>
      <c r="CS28" s="160"/>
      <c r="CT28" s="160"/>
      <c r="CU28" s="143"/>
      <c r="CV28" s="139" t="s">
        <v>39</v>
      </c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43"/>
      <c r="DT28" s="139"/>
      <c r="DU28" s="160"/>
      <c r="DV28" s="160"/>
      <c r="DW28" s="160"/>
      <c r="DX28" s="160"/>
      <c r="DY28" s="160"/>
      <c r="DZ28" s="160"/>
      <c r="EA28" s="160"/>
      <c r="EB28" s="143"/>
      <c r="EC28" s="139"/>
      <c r="ED28" s="160"/>
      <c r="EE28" s="160"/>
      <c r="EF28" s="160"/>
      <c r="EG28" s="160"/>
      <c r="EH28" s="160"/>
      <c r="EI28" s="160"/>
      <c r="EJ28" s="160"/>
      <c r="EK28" s="160"/>
    </row>
    <row r="29" spans="1:153" s="46" customFormat="1" ht="12.75" x14ac:dyDescent="0.2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40"/>
      <c r="AG29" s="142"/>
      <c r="AH29" s="161"/>
      <c r="AI29" s="161"/>
      <c r="AJ29" s="161"/>
      <c r="AK29" s="161"/>
      <c r="AL29" s="161"/>
      <c r="AM29" s="140"/>
      <c r="AN29" s="142"/>
      <c r="AO29" s="161"/>
      <c r="AP29" s="161"/>
      <c r="AQ29" s="161"/>
      <c r="AR29" s="161"/>
      <c r="AS29" s="161"/>
      <c r="AT29" s="140"/>
      <c r="AU29" s="142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40"/>
      <c r="BK29" s="142" t="s">
        <v>31</v>
      </c>
      <c r="BL29" s="161"/>
      <c r="BM29" s="161"/>
      <c r="BN29" s="161"/>
      <c r="BO29" s="161"/>
      <c r="BP29" s="161"/>
      <c r="BQ29" s="140"/>
      <c r="BR29" s="142"/>
      <c r="BS29" s="161"/>
      <c r="BT29" s="161"/>
      <c r="BU29" s="161"/>
      <c r="BV29" s="161"/>
      <c r="BW29" s="161"/>
      <c r="BX29" s="161"/>
      <c r="BY29" s="161"/>
      <c r="BZ29" s="161"/>
      <c r="CA29" s="140"/>
      <c r="CB29" s="142"/>
      <c r="CC29" s="161"/>
      <c r="CD29" s="161"/>
      <c r="CE29" s="161"/>
      <c r="CF29" s="161"/>
      <c r="CG29" s="161"/>
      <c r="CH29" s="161"/>
      <c r="CI29" s="161"/>
      <c r="CJ29" s="161"/>
      <c r="CK29" s="140"/>
      <c r="CL29" s="142"/>
      <c r="CM29" s="161"/>
      <c r="CN29" s="161"/>
      <c r="CO29" s="161"/>
      <c r="CP29" s="161"/>
      <c r="CQ29" s="161"/>
      <c r="CR29" s="161"/>
      <c r="CS29" s="161"/>
      <c r="CT29" s="161"/>
      <c r="CU29" s="140"/>
      <c r="CV29" s="142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40"/>
      <c r="DT29" s="142"/>
      <c r="DU29" s="161"/>
      <c r="DV29" s="161"/>
      <c r="DW29" s="161"/>
      <c r="DX29" s="161"/>
      <c r="DY29" s="161"/>
      <c r="DZ29" s="161"/>
      <c r="EA29" s="161"/>
      <c r="EB29" s="140"/>
      <c r="EC29" s="142"/>
      <c r="ED29" s="161"/>
      <c r="EE29" s="161"/>
      <c r="EF29" s="161"/>
      <c r="EG29" s="161"/>
      <c r="EH29" s="161"/>
      <c r="EI29" s="161"/>
      <c r="EJ29" s="161"/>
      <c r="EK29" s="161"/>
    </row>
    <row r="30" spans="1:153" s="46" customFormat="1" ht="13.5" thickBot="1" x14ac:dyDescent="0.25">
      <c r="A30" s="136">
        <v>1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>
        <v>2</v>
      </c>
      <c r="AH30" s="137"/>
      <c r="AI30" s="137"/>
      <c r="AJ30" s="137"/>
      <c r="AK30" s="137"/>
      <c r="AL30" s="137"/>
      <c r="AM30" s="137"/>
      <c r="AN30" s="131">
        <v>3</v>
      </c>
      <c r="AO30" s="131"/>
      <c r="AP30" s="131"/>
      <c r="AQ30" s="131"/>
      <c r="AR30" s="131"/>
      <c r="AS30" s="131"/>
      <c r="AT30" s="131"/>
      <c r="AU30" s="131">
        <v>4</v>
      </c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>
        <v>5</v>
      </c>
      <c r="BL30" s="131"/>
      <c r="BM30" s="131"/>
      <c r="BN30" s="131"/>
      <c r="BO30" s="131"/>
      <c r="BP30" s="131"/>
      <c r="BQ30" s="131"/>
      <c r="BR30" s="131">
        <v>6</v>
      </c>
      <c r="BS30" s="131"/>
      <c r="BT30" s="131"/>
      <c r="BU30" s="131"/>
      <c r="BV30" s="131"/>
      <c r="BW30" s="131"/>
      <c r="BX30" s="131"/>
      <c r="BY30" s="131"/>
      <c r="BZ30" s="131"/>
      <c r="CA30" s="131"/>
      <c r="CB30" s="131">
        <v>7</v>
      </c>
      <c r="CC30" s="131"/>
      <c r="CD30" s="131"/>
      <c r="CE30" s="131"/>
      <c r="CF30" s="131"/>
      <c r="CG30" s="131"/>
      <c r="CH30" s="131"/>
      <c r="CI30" s="131"/>
      <c r="CJ30" s="131"/>
      <c r="CK30" s="131"/>
      <c r="CL30" s="131">
        <v>8</v>
      </c>
      <c r="CM30" s="131"/>
      <c r="CN30" s="131"/>
      <c r="CO30" s="131"/>
      <c r="CP30" s="131"/>
      <c r="CQ30" s="131"/>
      <c r="CR30" s="131"/>
      <c r="CS30" s="131"/>
      <c r="CT30" s="131"/>
      <c r="CU30" s="131"/>
      <c r="CV30" s="137">
        <v>9</v>
      </c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>
        <v>10</v>
      </c>
      <c r="DU30" s="137"/>
      <c r="DV30" s="137"/>
      <c r="DW30" s="137"/>
      <c r="DX30" s="137"/>
      <c r="DY30" s="137"/>
      <c r="DZ30" s="137"/>
      <c r="EA30" s="137"/>
      <c r="EB30" s="137"/>
      <c r="EC30" s="137">
        <v>11</v>
      </c>
      <c r="ED30" s="137"/>
      <c r="EE30" s="137"/>
      <c r="EF30" s="137"/>
      <c r="EG30" s="137"/>
      <c r="EH30" s="137"/>
      <c r="EI30" s="137"/>
      <c r="EJ30" s="137"/>
      <c r="EK30" s="153"/>
    </row>
    <row r="31" spans="1:153" s="46" customFormat="1" ht="12.75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165"/>
      <c r="AH31" s="165"/>
      <c r="AI31" s="165"/>
      <c r="AJ31" s="165"/>
      <c r="AK31" s="165"/>
      <c r="AL31" s="165"/>
      <c r="AM31" s="166"/>
      <c r="AN31" s="83" t="s">
        <v>44</v>
      </c>
      <c r="AO31" s="84"/>
      <c r="AP31" s="84"/>
      <c r="AQ31" s="84"/>
      <c r="AR31" s="84"/>
      <c r="AS31" s="84"/>
      <c r="AT31" s="84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68"/>
      <c r="BL31" s="168"/>
      <c r="BM31" s="168"/>
      <c r="BN31" s="168"/>
      <c r="BO31" s="168"/>
      <c r="BP31" s="168"/>
      <c r="BQ31" s="168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54"/>
      <c r="CV31" s="172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</row>
    <row r="32" spans="1:153" s="46" customFormat="1" ht="12.75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165"/>
      <c r="AH32" s="165"/>
      <c r="AI32" s="165"/>
      <c r="AJ32" s="165"/>
      <c r="AK32" s="165"/>
      <c r="AL32" s="165"/>
      <c r="AM32" s="166"/>
      <c r="AN32" s="86" t="s">
        <v>45</v>
      </c>
      <c r="AO32" s="87"/>
      <c r="AP32" s="87"/>
      <c r="AQ32" s="87"/>
      <c r="AR32" s="87"/>
      <c r="AS32" s="87"/>
      <c r="AT32" s="8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5"/>
      <c r="BL32" s="165"/>
      <c r="BM32" s="165"/>
      <c r="BN32" s="165"/>
      <c r="BO32" s="165"/>
      <c r="BP32" s="165"/>
      <c r="BQ32" s="165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7"/>
      <c r="CV32" s="172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</row>
    <row r="33" spans="1:153" s="46" customFormat="1" ht="12.75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165"/>
      <c r="AH33" s="165"/>
      <c r="AI33" s="165"/>
      <c r="AJ33" s="165"/>
      <c r="AK33" s="165"/>
      <c r="AL33" s="165"/>
      <c r="AM33" s="166"/>
      <c r="AN33" s="86"/>
      <c r="AO33" s="87"/>
      <c r="AP33" s="87"/>
      <c r="AQ33" s="87"/>
      <c r="AR33" s="87"/>
      <c r="AS33" s="87"/>
      <c r="AT33" s="8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5"/>
      <c r="BL33" s="165"/>
      <c r="BM33" s="165"/>
      <c r="BN33" s="165"/>
      <c r="BO33" s="165"/>
      <c r="BP33" s="165"/>
      <c r="BQ33" s="165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7"/>
      <c r="CV33" s="172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</row>
    <row r="34" spans="1:153" s="46" customFormat="1" ht="13.5" thickBot="1" x14ac:dyDescent="0.2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13" t="s">
        <v>42</v>
      </c>
      <c r="AH34" s="113"/>
      <c r="AI34" s="113"/>
      <c r="AJ34" s="113"/>
      <c r="AK34" s="113"/>
      <c r="AL34" s="113"/>
      <c r="AM34" s="113"/>
      <c r="AN34" s="170" t="s">
        <v>46</v>
      </c>
      <c r="AO34" s="171"/>
      <c r="AP34" s="171"/>
      <c r="AQ34" s="171"/>
      <c r="AR34" s="171"/>
      <c r="AS34" s="171"/>
      <c r="AT34" s="171"/>
      <c r="AU34" s="120" t="s">
        <v>43</v>
      </c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00" t="s">
        <v>43</v>
      </c>
      <c r="BL34" s="100"/>
      <c r="BM34" s="100"/>
      <c r="BN34" s="100"/>
      <c r="BO34" s="100"/>
      <c r="BP34" s="100"/>
      <c r="BQ34" s="100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73"/>
      <c r="CV34" s="174" t="s">
        <v>43</v>
      </c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 t="s">
        <v>43</v>
      </c>
      <c r="DU34" s="175"/>
      <c r="DV34" s="175"/>
      <c r="DW34" s="175"/>
      <c r="DX34" s="175"/>
      <c r="DY34" s="175"/>
      <c r="DZ34" s="175"/>
      <c r="EA34" s="175"/>
      <c r="EB34" s="175"/>
      <c r="EC34" s="175" t="s">
        <v>43</v>
      </c>
      <c r="ED34" s="175"/>
      <c r="EE34" s="175"/>
      <c r="EF34" s="175"/>
      <c r="EG34" s="175"/>
      <c r="EH34" s="175"/>
      <c r="EI34" s="175"/>
      <c r="EJ34" s="175"/>
      <c r="EK34" s="175"/>
    </row>
    <row r="35" spans="1:153" s="46" customFormat="1" ht="12.75" x14ac:dyDescent="0.2"/>
    <row r="36" spans="1:153" s="14" customFormat="1" ht="15" x14ac:dyDescent="0.25">
      <c r="A36" s="145" t="s">
        <v>48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</row>
    <row r="37" spans="1:153" ht="6" customHeight="1" x14ac:dyDescent="0.25">
      <c r="DU37" s="49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</row>
    <row r="38" spans="1:153" s="46" customFormat="1" ht="12.75" x14ac:dyDescent="0.2">
      <c r="A38" s="158" t="s">
        <v>876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44"/>
      <c r="AG38" s="132" t="s">
        <v>24</v>
      </c>
      <c r="AH38" s="158"/>
      <c r="AI38" s="158"/>
      <c r="AJ38" s="158"/>
      <c r="AK38" s="158"/>
      <c r="AL38" s="158"/>
      <c r="AM38" s="144"/>
      <c r="AN38" s="132" t="s">
        <v>22</v>
      </c>
      <c r="AO38" s="158"/>
      <c r="AP38" s="158"/>
      <c r="AQ38" s="158"/>
      <c r="AR38" s="158"/>
      <c r="AS38" s="158"/>
      <c r="AT38" s="144"/>
      <c r="AU38" s="159" t="s">
        <v>870</v>
      </c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32" t="s">
        <v>33</v>
      </c>
      <c r="CC38" s="158"/>
      <c r="CD38" s="158"/>
      <c r="CE38" s="158"/>
      <c r="CF38" s="158"/>
      <c r="CG38" s="158"/>
      <c r="CH38" s="158"/>
      <c r="CI38" s="158"/>
      <c r="CJ38" s="158"/>
      <c r="CK38" s="144"/>
      <c r="CL38" s="132" t="s">
        <v>36</v>
      </c>
      <c r="CM38" s="158"/>
      <c r="CN38" s="158"/>
      <c r="CO38" s="158"/>
      <c r="CP38" s="158"/>
      <c r="CQ38" s="158"/>
      <c r="CR38" s="158"/>
      <c r="CS38" s="158"/>
      <c r="CT38" s="158"/>
      <c r="CU38" s="144"/>
      <c r="CV38" s="153" t="s">
        <v>27</v>
      </c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</row>
    <row r="39" spans="1:153" s="46" customFormat="1" ht="12.75" x14ac:dyDescent="0.2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43"/>
      <c r="AG39" s="139" t="s">
        <v>23</v>
      </c>
      <c r="AH39" s="160"/>
      <c r="AI39" s="160"/>
      <c r="AJ39" s="160"/>
      <c r="AK39" s="160"/>
      <c r="AL39" s="160"/>
      <c r="AM39" s="143"/>
      <c r="AN39" s="139" t="s">
        <v>25</v>
      </c>
      <c r="AO39" s="160"/>
      <c r="AP39" s="160"/>
      <c r="AQ39" s="160"/>
      <c r="AR39" s="160"/>
      <c r="AS39" s="160"/>
      <c r="AT39" s="143"/>
      <c r="AU39" s="158" t="s">
        <v>28</v>
      </c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32" t="s">
        <v>32</v>
      </c>
      <c r="BS39" s="158"/>
      <c r="BT39" s="158"/>
      <c r="BU39" s="158"/>
      <c r="BV39" s="158"/>
      <c r="BW39" s="158"/>
      <c r="BX39" s="158"/>
      <c r="BY39" s="158"/>
      <c r="BZ39" s="158"/>
      <c r="CA39" s="144"/>
      <c r="CB39" s="139" t="s">
        <v>873</v>
      </c>
      <c r="CC39" s="160"/>
      <c r="CD39" s="160"/>
      <c r="CE39" s="160"/>
      <c r="CF39" s="160"/>
      <c r="CG39" s="160"/>
      <c r="CH39" s="160"/>
      <c r="CI39" s="160"/>
      <c r="CJ39" s="160"/>
      <c r="CK39" s="143"/>
      <c r="CL39" s="139" t="s">
        <v>37</v>
      </c>
      <c r="CM39" s="160"/>
      <c r="CN39" s="160"/>
      <c r="CO39" s="160"/>
      <c r="CP39" s="160"/>
      <c r="CQ39" s="160"/>
      <c r="CR39" s="160"/>
      <c r="CS39" s="160"/>
      <c r="CT39" s="160"/>
      <c r="CU39" s="143"/>
      <c r="CV39" s="132" t="s">
        <v>38</v>
      </c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44"/>
      <c r="DT39" s="132" t="s">
        <v>40</v>
      </c>
      <c r="DU39" s="158"/>
      <c r="DV39" s="158"/>
      <c r="DW39" s="158"/>
      <c r="DX39" s="158"/>
      <c r="DY39" s="158"/>
      <c r="DZ39" s="158"/>
      <c r="EA39" s="158"/>
      <c r="EB39" s="144"/>
      <c r="EC39" s="132" t="s">
        <v>41</v>
      </c>
      <c r="ED39" s="158"/>
      <c r="EE39" s="158"/>
      <c r="EF39" s="158"/>
      <c r="EG39" s="158"/>
      <c r="EH39" s="158"/>
      <c r="EI39" s="158"/>
      <c r="EJ39" s="158"/>
      <c r="EK39" s="158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2.75" x14ac:dyDescent="0.2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43"/>
      <c r="AG40" s="139"/>
      <c r="AH40" s="160"/>
      <c r="AI40" s="160"/>
      <c r="AJ40" s="160"/>
      <c r="AK40" s="160"/>
      <c r="AL40" s="160"/>
      <c r="AM40" s="143"/>
      <c r="AN40" s="139"/>
      <c r="AO40" s="160"/>
      <c r="AP40" s="160"/>
      <c r="AQ40" s="160"/>
      <c r="AR40" s="160"/>
      <c r="AS40" s="160"/>
      <c r="AT40" s="143"/>
      <c r="AU40" s="132" t="s">
        <v>29</v>
      </c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44"/>
      <c r="BK40" s="132" t="s">
        <v>30</v>
      </c>
      <c r="BL40" s="158"/>
      <c r="BM40" s="158"/>
      <c r="BN40" s="158"/>
      <c r="BO40" s="158"/>
      <c r="BP40" s="158"/>
      <c r="BQ40" s="144"/>
      <c r="BR40" s="139"/>
      <c r="BS40" s="160"/>
      <c r="BT40" s="160"/>
      <c r="BU40" s="160"/>
      <c r="BV40" s="160"/>
      <c r="BW40" s="160"/>
      <c r="BX40" s="160"/>
      <c r="BY40" s="160"/>
      <c r="BZ40" s="160"/>
      <c r="CA40" s="143"/>
      <c r="CB40" s="139" t="s">
        <v>874</v>
      </c>
      <c r="CC40" s="160"/>
      <c r="CD40" s="160"/>
      <c r="CE40" s="160"/>
      <c r="CF40" s="160"/>
      <c r="CG40" s="160"/>
      <c r="CH40" s="160"/>
      <c r="CI40" s="160"/>
      <c r="CJ40" s="160"/>
      <c r="CK40" s="143"/>
      <c r="CL40" s="139"/>
      <c r="CM40" s="160"/>
      <c r="CN40" s="160"/>
      <c r="CO40" s="160"/>
      <c r="CP40" s="160"/>
      <c r="CQ40" s="160"/>
      <c r="CR40" s="160"/>
      <c r="CS40" s="160"/>
      <c r="CT40" s="160"/>
      <c r="CU40" s="143"/>
      <c r="CV40" s="139" t="s">
        <v>39</v>
      </c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43"/>
      <c r="DT40" s="139"/>
      <c r="DU40" s="160"/>
      <c r="DV40" s="160"/>
      <c r="DW40" s="160"/>
      <c r="DX40" s="160"/>
      <c r="DY40" s="160"/>
      <c r="DZ40" s="160"/>
      <c r="EA40" s="160"/>
      <c r="EB40" s="143"/>
      <c r="EC40" s="139"/>
      <c r="ED40" s="160"/>
      <c r="EE40" s="160"/>
      <c r="EF40" s="160"/>
      <c r="EG40" s="160"/>
      <c r="EH40" s="160"/>
      <c r="EI40" s="160"/>
      <c r="EJ40" s="160"/>
      <c r="EK40" s="160"/>
    </row>
    <row r="41" spans="1:153" s="46" customFormat="1" ht="12.75" x14ac:dyDescent="0.2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40"/>
      <c r="AG41" s="142"/>
      <c r="AH41" s="161"/>
      <c r="AI41" s="161"/>
      <c r="AJ41" s="161"/>
      <c r="AK41" s="161"/>
      <c r="AL41" s="161"/>
      <c r="AM41" s="140"/>
      <c r="AN41" s="142"/>
      <c r="AO41" s="161"/>
      <c r="AP41" s="161"/>
      <c r="AQ41" s="161"/>
      <c r="AR41" s="161"/>
      <c r="AS41" s="161"/>
      <c r="AT41" s="140"/>
      <c r="AU41" s="142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40"/>
      <c r="BK41" s="142" t="s">
        <v>31</v>
      </c>
      <c r="BL41" s="161"/>
      <c r="BM41" s="161"/>
      <c r="BN41" s="161"/>
      <c r="BO41" s="161"/>
      <c r="BP41" s="161"/>
      <c r="BQ41" s="140"/>
      <c r="BR41" s="142"/>
      <c r="BS41" s="161"/>
      <c r="BT41" s="161"/>
      <c r="BU41" s="161"/>
      <c r="BV41" s="161"/>
      <c r="BW41" s="161"/>
      <c r="BX41" s="161"/>
      <c r="BY41" s="161"/>
      <c r="BZ41" s="161"/>
      <c r="CA41" s="140"/>
      <c r="CB41" s="142"/>
      <c r="CC41" s="161"/>
      <c r="CD41" s="161"/>
      <c r="CE41" s="161"/>
      <c r="CF41" s="161"/>
      <c r="CG41" s="161"/>
      <c r="CH41" s="161"/>
      <c r="CI41" s="161"/>
      <c r="CJ41" s="161"/>
      <c r="CK41" s="140"/>
      <c r="CL41" s="142"/>
      <c r="CM41" s="161"/>
      <c r="CN41" s="161"/>
      <c r="CO41" s="161"/>
      <c r="CP41" s="161"/>
      <c r="CQ41" s="161"/>
      <c r="CR41" s="161"/>
      <c r="CS41" s="161"/>
      <c r="CT41" s="161"/>
      <c r="CU41" s="140"/>
      <c r="CV41" s="142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40"/>
      <c r="DT41" s="142"/>
      <c r="DU41" s="161"/>
      <c r="DV41" s="161"/>
      <c r="DW41" s="161"/>
      <c r="DX41" s="161"/>
      <c r="DY41" s="161"/>
      <c r="DZ41" s="161"/>
      <c r="EA41" s="161"/>
      <c r="EB41" s="140"/>
      <c r="EC41" s="142"/>
      <c r="ED41" s="161"/>
      <c r="EE41" s="161"/>
      <c r="EF41" s="161"/>
      <c r="EG41" s="161"/>
      <c r="EH41" s="161"/>
      <c r="EI41" s="161"/>
      <c r="EJ41" s="161"/>
      <c r="EK41" s="161"/>
    </row>
    <row r="42" spans="1:153" s="46" customFormat="1" ht="13.5" thickBot="1" x14ac:dyDescent="0.25">
      <c r="A42" s="136">
        <v>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>
        <v>2</v>
      </c>
      <c r="AH42" s="137"/>
      <c r="AI42" s="137"/>
      <c r="AJ42" s="137"/>
      <c r="AK42" s="137"/>
      <c r="AL42" s="137"/>
      <c r="AM42" s="137"/>
      <c r="AN42" s="131">
        <v>3</v>
      </c>
      <c r="AO42" s="131"/>
      <c r="AP42" s="131"/>
      <c r="AQ42" s="131"/>
      <c r="AR42" s="131"/>
      <c r="AS42" s="131"/>
      <c r="AT42" s="131"/>
      <c r="AU42" s="131">
        <v>4</v>
      </c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>
        <v>5</v>
      </c>
      <c r="BL42" s="131"/>
      <c r="BM42" s="131"/>
      <c r="BN42" s="131"/>
      <c r="BO42" s="131"/>
      <c r="BP42" s="131"/>
      <c r="BQ42" s="131"/>
      <c r="BR42" s="131">
        <v>6</v>
      </c>
      <c r="BS42" s="131"/>
      <c r="BT42" s="131"/>
      <c r="BU42" s="131"/>
      <c r="BV42" s="131"/>
      <c r="BW42" s="131"/>
      <c r="BX42" s="131"/>
      <c r="BY42" s="131"/>
      <c r="BZ42" s="131"/>
      <c r="CA42" s="131"/>
      <c r="CB42" s="131">
        <v>7</v>
      </c>
      <c r="CC42" s="131"/>
      <c r="CD42" s="131"/>
      <c r="CE42" s="131"/>
      <c r="CF42" s="131"/>
      <c r="CG42" s="131"/>
      <c r="CH42" s="131"/>
      <c r="CI42" s="131"/>
      <c r="CJ42" s="131"/>
      <c r="CK42" s="131"/>
      <c r="CL42" s="131">
        <v>8</v>
      </c>
      <c r="CM42" s="131"/>
      <c r="CN42" s="131"/>
      <c r="CO42" s="131"/>
      <c r="CP42" s="131"/>
      <c r="CQ42" s="131"/>
      <c r="CR42" s="131"/>
      <c r="CS42" s="131"/>
      <c r="CT42" s="131"/>
      <c r="CU42" s="131"/>
      <c r="CV42" s="137">
        <v>9</v>
      </c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>
        <v>10</v>
      </c>
      <c r="DU42" s="137"/>
      <c r="DV42" s="137"/>
      <c r="DW42" s="137"/>
      <c r="DX42" s="137"/>
      <c r="DY42" s="137"/>
      <c r="DZ42" s="137"/>
      <c r="EA42" s="137"/>
      <c r="EB42" s="137"/>
      <c r="EC42" s="137">
        <v>11</v>
      </c>
      <c r="ED42" s="137"/>
      <c r="EE42" s="137"/>
      <c r="EF42" s="137"/>
      <c r="EG42" s="137"/>
      <c r="EH42" s="137"/>
      <c r="EI42" s="137"/>
      <c r="EJ42" s="137"/>
      <c r="EK42" s="153"/>
    </row>
    <row r="43" spans="1:153" s="46" customFormat="1" ht="12.75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165"/>
      <c r="AH43" s="165"/>
      <c r="AI43" s="165"/>
      <c r="AJ43" s="165"/>
      <c r="AK43" s="165"/>
      <c r="AL43" s="165"/>
      <c r="AM43" s="166"/>
      <c r="AN43" s="83" t="s">
        <v>44</v>
      </c>
      <c r="AO43" s="84"/>
      <c r="AP43" s="84"/>
      <c r="AQ43" s="84"/>
      <c r="AR43" s="84"/>
      <c r="AS43" s="84"/>
      <c r="AT43" s="84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68"/>
      <c r="BL43" s="168"/>
      <c r="BM43" s="168"/>
      <c r="BN43" s="168"/>
      <c r="BO43" s="168"/>
      <c r="BP43" s="168"/>
      <c r="BQ43" s="168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54"/>
      <c r="CV43" s="172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</row>
    <row r="44" spans="1:153" s="46" customFormat="1" ht="12.75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165"/>
      <c r="AH44" s="165"/>
      <c r="AI44" s="165"/>
      <c r="AJ44" s="165"/>
      <c r="AK44" s="165"/>
      <c r="AL44" s="165"/>
      <c r="AM44" s="166"/>
      <c r="AN44" s="86" t="s">
        <v>45</v>
      </c>
      <c r="AO44" s="87"/>
      <c r="AP44" s="87"/>
      <c r="AQ44" s="87"/>
      <c r="AR44" s="87"/>
      <c r="AS44" s="87"/>
      <c r="AT44" s="8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5"/>
      <c r="BL44" s="165"/>
      <c r="BM44" s="165"/>
      <c r="BN44" s="165"/>
      <c r="BO44" s="165"/>
      <c r="BP44" s="165"/>
      <c r="BQ44" s="165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7"/>
      <c r="CV44" s="172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</row>
    <row r="45" spans="1:153" s="46" customFormat="1" ht="12.75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165"/>
      <c r="AH45" s="165"/>
      <c r="AI45" s="165"/>
      <c r="AJ45" s="165"/>
      <c r="AK45" s="165"/>
      <c r="AL45" s="165"/>
      <c r="AM45" s="166"/>
      <c r="AN45" s="86"/>
      <c r="AO45" s="87"/>
      <c r="AP45" s="87"/>
      <c r="AQ45" s="87"/>
      <c r="AR45" s="87"/>
      <c r="AS45" s="87"/>
      <c r="AT45" s="8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5"/>
      <c r="BL45" s="165"/>
      <c r="BM45" s="165"/>
      <c r="BN45" s="165"/>
      <c r="BO45" s="165"/>
      <c r="BP45" s="165"/>
      <c r="BQ45" s="165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7"/>
      <c r="CV45" s="172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</row>
    <row r="46" spans="1:153" s="46" customFormat="1" ht="13.5" thickBot="1" x14ac:dyDescent="0.2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13" t="s">
        <v>42</v>
      </c>
      <c r="AH46" s="113"/>
      <c r="AI46" s="113"/>
      <c r="AJ46" s="113"/>
      <c r="AK46" s="113"/>
      <c r="AL46" s="113"/>
      <c r="AM46" s="113"/>
      <c r="AN46" s="170" t="s">
        <v>46</v>
      </c>
      <c r="AO46" s="171"/>
      <c r="AP46" s="171"/>
      <c r="AQ46" s="171"/>
      <c r="AR46" s="171"/>
      <c r="AS46" s="171"/>
      <c r="AT46" s="171"/>
      <c r="AU46" s="120" t="s">
        <v>43</v>
      </c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00" t="s">
        <v>43</v>
      </c>
      <c r="BL46" s="100"/>
      <c r="BM46" s="100"/>
      <c r="BN46" s="100"/>
      <c r="BO46" s="100"/>
      <c r="BP46" s="100"/>
      <c r="BQ46" s="100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73"/>
      <c r="CV46" s="174" t="s">
        <v>43</v>
      </c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 t="s">
        <v>43</v>
      </c>
      <c r="DU46" s="175"/>
      <c r="DV46" s="175"/>
      <c r="DW46" s="175"/>
      <c r="DX46" s="175"/>
      <c r="DY46" s="175"/>
      <c r="DZ46" s="175"/>
      <c r="EA46" s="175"/>
      <c r="EB46" s="175"/>
      <c r="EC46" s="175" t="s">
        <v>43</v>
      </c>
      <c r="ED46" s="175"/>
      <c r="EE46" s="175"/>
      <c r="EF46" s="175"/>
      <c r="EG46" s="175"/>
      <c r="EH46" s="175"/>
      <c r="EI46" s="175"/>
      <c r="EJ46" s="175"/>
      <c r="EK46" s="175"/>
    </row>
    <row r="47" spans="1:153" s="46" customFormat="1" ht="12.75" x14ac:dyDescent="0.2"/>
    <row r="48" spans="1:153" s="46" customFormat="1" ht="12.75" x14ac:dyDescent="0.2">
      <c r="A48" s="50" t="s">
        <v>49</v>
      </c>
    </row>
    <row r="49" spans="1:128" s="46" customFormat="1" ht="12.75" x14ac:dyDescent="0.2">
      <c r="A49" s="50" t="s">
        <v>54</v>
      </c>
      <c r="W49" s="89" t="s">
        <v>1223</v>
      </c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Q49" s="89" t="s">
        <v>1224</v>
      </c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</row>
    <row r="50" spans="1:128" s="45" customFormat="1" ht="10.5" x14ac:dyDescent="0.2">
      <c r="W50" s="98" t="s">
        <v>50</v>
      </c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G50" s="98" t="s">
        <v>51</v>
      </c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Q50" s="98" t="s">
        <v>52</v>
      </c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</row>
    <row r="51" spans="1:128" s="46" customFormat="1" ht="12.75" x14ac:dyDescent="0.2">
      <c r="A51" s="50" t="s">
        <v>53</v>
      </c>
      <c r="W51" s="89" t="s">
        <v>1179</v>
      </c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G51" s="89" t="s">
        <v>1180</v>
      </c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Q51" s="96" t="s">
        <v>1187</v>
      </c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</row>
    <row r="52" spans="1:128" s="45" customFormat="1" ht="10.5" x14ac:dyDescent="0.2">
      <c r="W52" s="98" t="s">
        <v>50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G52" s="98" t="s">
        <v>93</v>
      </c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Q52" s="98" t="s">
        <v>175</v>
      </c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</row>
    <row r="53" spans="1:128" s="46" customFormat="1" ht="12.75" x14ac:dyDescent="0.2">
      <c r="A53" s="44" t="s">
        <v>55</v>
      </c>
      <c r="B53" s="96" t="s">
        <v>1181</v>
      </c>
      <c r="C53" s="96"/>
      <c r="D53" s="96"/>
      <c r="E53" s="50" t="s">
        <v>56</v>
      </c>
      <c r="G53" s="89" t="s">
        <v>1182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90">
        <v>20</v>
      </c>
      <c r="S53" s="90"/>
      <c r="T53" s="90"/>
      <c r="U53" s="91" t="s">
        <v>1221</v>
      </c>
      <c r="V53" s="91"/>
      <c r="W53" s="91"/>
      <c r="X53" s="50" t="s">
        <v>14</v>
      </c>
    </row>
  </sheetData>
  <mergeCells count="306">
    <mergeCell ref="B53:D53"/>
    <mergeCell ref="G53:Q53"/>
    <mergeCell ref="R53:T53"/>
    <mergeCell ref="U53:W53"/>
    <mergeCell ref="W51:BD51"/>
    <mergeCell ref="BG51:CN51"/>
    <mergeCell ref="CQ51:DX51"/>
    <mergeCell ref="W52:BD52"/>
    <mergeCell ref="BG52:CN52"/>
    <mergeCell ref="CQ52:DX52"/>
    <mergeCell ref="W49:BD49"/>
    <mergeCell ref="BG49:CN49"/>
    <mergeCell ref="CQ49:DX49"/>
    <mergeCell ref="W50:BD50"/>
    <mergeCell ref="BG50:CN50"/>
    <mergeCell ref="CQ50:DX50"/>
    <mergeCell ref="BR46:CA46"/>
    <mergeCell ref="CB46:CK46"/>
    <mergeCell ref="CL46:CU46"/>
    <mergeCell ref="CV46:DS46"/>
    <mergeCell ref="DT46:EB46"/>
    <mergeCell ref="EC46:EK46"/>
    <mergeCell ref="CB45:CK45"/>
    <mergeCell ref="CL45:CU45"/>
    <mergeCell ref="CV45:DS45"/>
    <mergeCell ref="DT45:EB45"/>
    <mergeCell ref="EC45:EK45"/>
    <mergeCell ref="A46:AF46"/>
    <mergeCell ref="AG46:AM46"/>
    <mergeCell ref="AN46:AT46"/>
    <mergeCell ref="AU46:BJ46"/>
    <mergeCell ref="BK46:BQ46"/>
    <mergeCell ref="A45:AF45"/>
    <mergeCell ref="AG45:AM45"/>
    <mergeCell ref="AN45:AT45"/>
    <mergeCell ref="AU45:BJ45"/>
    <mergeCell ref="BK45:BQ45"/>
    <mergeCell ref="BR45:CA45"/>
    <mergeCell ref="CL44:CU44"/>
    <mergeCell ref="CV44:DS44"/>
    <mergeCell ref="DT44:EB44"/>
    <mergeCell ref="EC44:EK44"/>
    <mergeCell ref="CB43:CK43"/>
    <mergeCell ref="CL43:CU43"/>
    <mergeCell ref="CV43:DS43"/>
    <mergeCell ref="DT43:EB43"/>
    <mergeCell ref="EC43:EK43"/>
    <mergeCell ref="CL42:CU42"/>
    <mergeCell ref="CV42:DS42"/>
    <mergeCell ref="DT42:EB42"/>
    <mergeCell ref="EC42:EK42"/>
    <mergeCell ref="A43:AF43"/>
    <mergeCell ref="AG43:AM43"/>
    <mergeCell ref="AN43:AT43"/>
    <mergeCell ref="AU43:BJ43"/>
    <mergeCell ref="BK43:BQ43"/>
    <mergeCell ref="BR43:CA43"/>
    <mergeCell ref="A42:AF42"/>
    <mergeCell ref="AG42:AM42"/>
    <mergeCell ref="AN42:AT42"/>
    <mergeCell ref="AU42:BJ42"/>
    <mergeCell ref="BK42:BQ42"/>
    <mergeCell ref="BR42:CA42"/>
    <mergeCell ref="CB42:CK42"/>
    <mergeCell ref="A44:AF44"/>
    <mergeCell ref="AG44:AM44"/>
    <mergeCell ref="AN44:AT44"/>
    <mergeCell ref="AU44:BJ44"/>
    <mergeCell ref="BK44:BQ44"/>
    <mergeCell ref="BR44:CA44"/>
    <mergeCell ref="CB44:CK44"/>
    <mergeCell ref="DT40:EB40"/>
    <mergeCell ref="EC40:EK40"/>
    <mergeCell ref="A41:AF41"/>
    <mergeCell ref="AG41:AM41"/>
    <mergeCell ref="AN41:AT41"/>
    <mergeCell ref="AU41:BJ41"/>
    <mergeCell ref="BK41:BQ41"/>
    <mergeCell ref="BR41:CA41"/>
    <mergeCell ref="CB41:CK41"/>
    <mergeCell ref="CL41:CU41"/>
    <mergeCell ref="CV41:DS41"/>
    <mergeCell ref="DT41:EB41"/>
    <mergeCell ref="EC41:EK41"/>
    <mergeCell ref="A40:AF40"/>
    <mergeCell ref="AG40:AM40"/>
    <mergeCell ref="AN40:AT40"/>
    <mergeCell ref="AU40:BJ40"/>
    <mergeCell ref="BK40:BQ40"/>
    <mergeCell ref="BR40:CA40"/>
    <mergeCell ref="CB40:CK40"/>
    <mergeCell ref="CL40:CU40"/>
    <mergeCell ref="CV40:DS40"/>
    <mergeCell ref="A36:EK36"/>
    <mergeCell ref="A34:AF34"/>
    <mergeCell ref="AG34:AM34"/>
    <mergeCell ref="AN34:AT34"/>
    <mergeCell ref="AU34:BJ34"/>
    <mergeCell ref="BK34:BQ34"/>
    <mergeCell ref="BR34:CA34"/>
    <mergeCell ref="CV38:EK38"/>
    <mergeCell ref="A39:AF39"/>
    <mergeCell ref="AG39:AM39"/>
    <mergeCell ref="AN39:AT39"/>
    <mergeCell ref="AU39:BQ39"/>
    <mergeCell ref="BR39:CA39"/>
    <mergeCell ref="CB39:CK39"/>
    <mergeCell ref="CL39:CU39"/>
    <mergeCell ref="CV39:DS39"/>
    <mergeCell ref="DT39:EB39"/>
    <mergeCell ref="A38:AF38"/>
    <mergeCell ref="AG38:AM38"/>
    <mergeCell ref="AN38:AT38"/>
    <mergeCell ref="AU38:CA38"/>
    <mergeCell ref="CB38:CK38"/>
    <mergeCell ref="CL38:CU38"/>
    <mergeCell ref="EC39:EK39"/>
    <mergeCell ref="CV32:DS32"/>
    <mergeCell ref="DT32:EB32"/>
    <mergeCell ref="EC32:EK32"/>
    <mergeCell ref="BR32:CA32"/>
    <mergeCell ref="CB34:CK34"/>
    <mergeCell ref="CL34:CU34"/>
    <mergeCell ref="CV34:DS34"/>
    <mergeCell ref="DT34:EB34"/>
    <mergeCell ref="EC34:EK34"/>
    <mergeCell ref="CB30:CK30"/>
    <mergeCell ref="CL30:CU30"/>
    <mergeCell ref="CV30:DS30"/>
    <mergeCell ref="DT30:EB30"/>
    <mergeCell ref="EC30:EK30"/>
    <mergeCell ref="BR30:CA30"/>
    <mergeCell ref="A33:AF33"/>
    <mergeCell ref="AG33:AM33"/>
    <mergeCell ref="AN33:AT33"/>
    <mergeCell ref="AU33:BJ33"/>
    <mergeCell ref="BK33:BQ33"/>
    <mergeCell ref="A32:AF32"/>
    <mergeCell ref="AG32:AM32"/>
    <mergeCell ref="AN32:AT32"/>
    <mergeCell ref="AU32:BJ32"/>
    <mergeCell ref="BK32:BQ32"/>
    <mergeCell ref="BR33:CA33"/>
    <mergeCell ref="CB33:CK33"/>
    <mergeCell ref="CL33:CU33"/>
    <mergeCell ref="CV33:DS33"/>
    <mergeCell ref="DT33:EB33"/>
    <mergeCell ref="EC33:EK33"/>
    <mergeCell ref="CB32:CK32"/>
    <mergeCell ref="CL32:CU32"/>
    <mergeCell ref="CV29:DS29"/>
    <mergeCell ref="DT29:EB29"/>
    <mergeCell ref="EC29:EK29"/>
    <mergeCell ref="CB28:CK28"/>
    <mergeCell ref="CL28:CU28"/>
    <mergeCell ref="CV28:DS28"/>
    <mergeCell ref="DT28:EB28"/>
    <mergeCell ref="EC28:EK28"/>
    <mergeCell ref="A31:AF31"/>
    <mergeCell ref="AG31:AM31"/>
    <mergeCell ref="AN31:AT31"/>
    <mergeCell ref="AU31:BJ31"/>
    <mergeCell ref="BK31:BQ31"/>
    <mergeCell ref="A30:AF30"/>
    <mergeCell ref="AG30:AM30"/>
    <mergeCell ref="AN30:AT30"/>
    <mergeCell ref="AU30:BJ30"/>
    <mergeCell ref="BK30:BQ30"/>
    <mergeCell ref="BR31:CA31"/>
    <mergeCell ref="CB31:CK31"/>
    <mergeCell ref="CL31:CU31"/>
    <mergeCell ref="CV31:DS31"/>
    <mergeCell ref="DT31:EB31"/>
    <mergeCell ref="EC31:EK31"/>
    <mergeCell ref="A29:AF29"/>
    <mergeCell ref="AG29:AM29"/>
    <mergeCell ref="AN29:AT29"/>
    <mergeCell ref="AU29:BJ29"/>
    <mergeCell ref="BK29:BQ29"/>
    <mergeCell ref="CL27:CU27"/>
    <mergeCell ref="CV27:DS27"/>
    <mergeCell ref="DT27:EB27"/>
    <mergeCell ref="EC27:EK27"/>
    <mergeCell ref="A28:AF28"/>
    <mergeCell ref="AG28:AM28"/>
    <mergeCell ref="AN28:AT28"/>
    <mergeCell ref="AU28:BJ28"/>
    <mergeCell ref="BK28:BQ28"/>
    <mergeCell ref="BR28:CA28"/>
    <mergeCell ref="A27:AF27"/>
    <mergeCell ref="AG27:AM27"/>
    <mergeCell ref="AN27:AT27"/>
    <mergeCell ref="AU27:BQ27"/>
    <mergeCell ref="BR27:CA27"/>
    <mergeCell ref="CB27:CK27"/>
    <mergeCell ref="BR29:CA29"/>
    <mergeCell ref="CB29:CK29"/>
    <mergeCell ref="CL29:CU29"/>
    <mergeCell ref="A24:EK24"/>
    <mergeCell ref="A26:AF26"/>
    <mergeCell ref="AG26:AM26"/>
    <mergeCell ref="AN26:AT26"/>
    <mergeCell ref="AU26:CA26"/>
    <mergeCell ref="CB26:CK26"/>
    <mergeCell ref="CL26:CU26"/>
    <mergeCell ref="CV26:EK26"/>
    <mergeCell ref="BR22:CA22"/>
    <mergeCell ref="CB22:CK22"/>
    <mergeCell ref="CL22:CU22"/>
    <mergeCell ref="CV22:DS22"/>
    <mergeCell ref="DT22:EB22"/>
    <mergeCell ref="EC22:EK22"/>
    <mergeCell ref="EC21:EK21"/>
    <mergeCell ref="A22:AF22"/>
    <mergeCell ref="AG22:AM22"/>
    <mergeCell ref="AN22:AT22"/>
    <mergeCell ref="AU22:BJ22"/>
    <mergeCell ref="BK22:BQ22"/>
    <mergeCell ref="A21:AF21"/>
    <mergeCell ref="AG21:AM21"/>
    <mergeCell ref="AN21:AT21"/>
    <mergeCell ref="AU21:BJ21"/>
    <mergeCell ref="BK21:BQ21"/>
    <mergeCell ref="BR21:CA21"/>
    <mergeCell ref="CB21:CK21"/>
    <mergeCell ref="CL21:CU21"/>
    <mergeCell ref="CV21:DS21"/>
    <mergeCell ref="DT21:EB21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38"/>
  <sheetViews>
    <sheetView workbookViewId="0">
      <selection activeCell="AQ36" sqref="AQ36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ht="15.75" customHeight="1" x14ac:dyDescent="0.25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82" t="s">
        <v>6</v>
      </c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</row>
    <row r="5" spans="1:141" s="12" customFormat="1" ht="12.75" x14ac:dyDescent="0.2">
      <c r="A5" s="8"/>
      <c r="BL5" s="15" t="s">
        <v>13</v>
      </c>
      <c r="BM5" s="89" t="s">
        <v>1182</v>
      </c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90">
        <v>20</v>
      </c>
      <c r="BY5" s="90"/>
      <c r="BZ5" s="90"/>
      <c r="CA5" s="91" t="s">
        <v>1221</v>
      </c>
      <c r="CB5" s="91"/>
      <c r="CC5" s="91"/>
      <c r="CD5" s="8" t="s">
        <v>14</v>
      </c>
      <c r="DU5" s="15" t="s">
        <v>7</v>
      </c>
      <c r="DW5" s="83" t="s">
        <v>1222</v>
      </c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12" customFormat="1" ht="12.75" x14ac:dyDescent="0.2">
      <c r="A6" s="8"/>
      <c r="DU6" s="15" t="s">
        <v>8</v>
      </c>
      <c r="DW6" s="86" t="s">
        <v>1171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12" customFormat="1" ht="12.75" x14ac:dyDescent="0.2">
      <c r="A7" s="8"/>
      <c r="DU7" s="15" t="s">
        <v>9</v>
      </c>
      <c r="DW7" s="86" t="s">
        <v>1186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12" customFormat="1" ht="12.75" x14ac:dyDescent="0.2">
      <c r="A8" s="8" t="s">
        <v>15</v>
      </c>
      <c r="Z8" s="89" t="str">
        <f>Лист6!Z7</f>
        <v>Муниципальное автономное учреждение "Межпоселенческая библиотека" Нижневартовского района</v>
      </c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U8" s="15" t="s">
        <v>10</v>
      </c>
      <c r="DW8" s="86" t="s">
        <v>1173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12" customFormat="1" ht="12.75" x14ac:dyDescent="0.2">
      <c r="A9" s="8" t="s">
        <v>16</v>
      </c>
      <c r="DU9" s="15"/>
      <c r="DW9" s="86" t="s">
        <v>1174</v>
      </c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12" customFormat="1" ht="12.75" x14ac:dyDescent="0.2">
      <c r="A10" s="8" t="s">
        <v>17</v>
      </c>
      <c r="Z10" s="89" t="str">
        <f>Лист6!Z9</f>
        <v>Аминистрация Нижневартовского района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15" t="s">
        <v>11</v>
      </c>
      <c r="DW10" s="86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12" customFormat="1" ht="12.75" x14ac:dyDescent="0.2">
      <c r="A11" s="8" t="s">
        <v>18</v>
      </c>
      <c r="Z11" s="89" t="str">
        <f>Лист6!Z10</f>
        <v>Нижневартовский район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U11" s="15" t="s">
        <v>12</v>
      </c>
      <c r="DW11" s="86" t="s">
        <v>1175</v>
      </c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12" customFormat="1" ht="13.5" thickBot="1" x14ac:dyDescent="0.25">
      <c r="A12" s="8" t="s">
        <v>19</v>
      </c>
      <c r="DU12" s="15"/>
      <c r="DW12" s="99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1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">
      <c r="A14" s="158" t="s">
        <v>61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44"/>
      <c r="BJ14" s="131" t="s">
        <v>22</v>
      </c>
      <c r="BK14" s="131"/>
      <c r="BL14" s="131"/>
      <c r="BM14" s="131"/>
      <c r="BN14" s="131"/>
      <c r="BO14" s="131"/>
      <c r="BP14" s="131"/>
      <c r="BQ14" s="131" t="s">
        <v>70</v>
      </c>
      <c r="BR14" s="131"/>
      <c r="BS14" s="131"/>
      <c r="BT14" s="131"/>
      <c r="BU14" s="131"/>
      <c r="BV14" s="131"/>
      <c r="BW14" s="131"/>
      <c r="BX14" s="131"/>
      <c r="BY14" s="131"/>
      <c r="BZ14" s="131"/>
      <c r="CA14" s="131" t="s">
        <v>72</v>
      </c>
      <c r="CB14" s="131"/>
      <c r="CC14" s="131"/>
      <c r="CD14" s="131"/>
      <c r="CE14" s="131"/>
      <c r="CF14" s="131"/>
      <c r="CG14" s="131"/>
      <c r="CH14" s="131"/>
      <c r="CI14" s="131"/>
      <c r="CJ14" s="131"/>
      <c r="CK14" s="131" t="s">
        <v>75</v>
      </c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 t="s">
        <v>76</v>
      </c>
      <c r="CX14" s="131"/>
      <c r="CY14" s="131"/>
      <c r="CZ14" s="131"/>
      <c r="DA14" s="131"/>
      <c r="DB14" s="131"/>
      <c r="DC14" s="131"/>
      <c r="DD14" s="131"/>
      <c r="DE14" s="131"/>
      <c r="DF14" s="131"/>
      <c r="DG14" s="132" t="s">
        <v>62</v>
      </c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44"/>
      <c r="EA14" s="131" t="s">
        <v>76</v>
      </c>
      <c r="EB14" s="131"/>
      <c r="EC14" s="131"/>
      <c r="ED14" s="131"/>
      <c r="EE14" s="131"/>
      <c r="EF14" s="131"/>
      <c r="EG14" s="131"/>
      <c r="EH14" s="131"/>
      <c r="EI14" s="131"/>
      <c r="EJ14" s="131"/>
      <c r="EK14" s="132"/>
    </row>
    <row r="15" spans="1:141" s="12" customFormat="1" ht="12.75" x14ac:dyDescent="0.2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40"/>
      <c r="BJ15" s="138" t="s">
        <v>25</v>
      </c>
      <c r="BK15" s="138"/>
      <c r="BL15" s="138"/>
      <c r="BM15" s="138"/>
      <c r="BN15" s="138"/>
      <c r="BO15" s="138"/>
      <c r="BP15" s="138"/>
      <c r="BQ15" s="138" t="s">
        <v>71</v>
      </c>
      <c r="BR15" s="138"/>
      <c r="BS15" s="138"/>
      <c r="BT15" s="138"/>
      <c r="BU15" s="138"/>
      <c r="BV15" s="138"/>
      <c r="BW15" s="138"/>
      <c r="BX15" s="138"/>
      <c r="BY15" s="138"/>
      <c r="BZ15" s="138"/>
      <c r="CA15" s="138" t="s">
        <v>73</v>
      </c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 t="s">
        <v>77</v>
      </c>
      <c r="CX15" s="138"/>
      <c r="CY15" s="138"/>
      <c r="CZ15" s="138"/>
      <c r="DA15" s="138"/>
      <c r="DB15" s="138"/>
      <c r="DC15" s="138"/>
      <c r="DD15" s="138"/>
      <c r="DE15" s="138"/>
      <c r="DF15" s="138"/>
      <c r="DG15" s="142" t="s">
        <v>63</v>
      </c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40"/>
      <c r="EA15" s="138" t="s">
        <v>77</v>
      </c>
      <c r="EB15" s="138"/>
      <c r="EC15" s="138"/>
      <c r="ED15" s="138"/>
      <c r="EE15" s="138"/>
      <c r="EF15" s="138"/>
      <c r="EG15" s="138"/>
      <c r="EH15" s="138"/>
      <c r="EI15" s="138"/>
      <c r="EJ15" s="138"/>
      <c r="EK15" s="139"/>
    </row>
    <row r="16" spans="1:141" s="12" customFormat="1" ht="12.75" x14ac:dyDescent="0.2">
      <c r="A16" s="143" t="s">
        <v>29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 t="s">
        <v>9</v>
      </c>
      <c r="AC16" s="138"/>
      <c r="AD16" s="138"/>
      <c r="AE16" s="138"/>
      <c r="AF16" s="138"/>
      <c r="AG16" s="138"/>
      <c r="AH16" s="138"/>
      <c r="AI16" s="138"/>
      <c r="AJ16" s="138"/>
      <c r="AK16" s="138" t="s">
        <v>30</v>
      </c>
      <c r="AL16" s="138"/>
      <c r="AM16" s="138"/>
      <c r="AN16" s="138"/>
      <c r="AO16" s="138"/>
      <c r="AP16" s="138"/>
      <c r="AQ16" s="138"/>
      <c r="AR16" s="138" t="s">
        <v>40</v>
      </c>
      <c r="AS16" s="138"/>
      <c r="AT16" s="138"/>
      <c r="AU16" s="138"/>
      <c r="AV16" s="138"/>
      <c r="AW16" s="138"/>
      <c r="AX16" s="138"/>
      <c r="AY16" s="138" t="s">
        <v>66</v>
      </c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 t="s">
        <v>68</v>
      </c>
      <c r="BR16" s="138"/>
      <c r="BS16" s="138"/>
      <c r="BT16" s="138"/>
      <c r="BU16" s="138"/>
      <c r="BV16" s="138"/>
      <c r="BW16" s="138"/>
      <c r="BX16" s="138"/>
      <c r="BY16" s="138"/>
      <c r="BZ16" s="138"/>
      <c r="CA16" s="138" t="s">
        <v>74</v>
      </c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 t="s">
        <v>78</v>
      </c>
      <c r="CX16" s="138"/>
      <c r="CY16" s="138"/>
      <c r="CZ16" s="138"/>
      <c r="DA16" s="138"/>
      <c r="DB16" s="138"/>
      <c r="DC16" s="138"/>
      <c r="DD16" s="138"/>
      <c r="DE16" s="138"/>
      <c r="DF16" s="138"/>
      <c r="DG16" s="138" t="s">
        <v>83</v>
      </c>
      <c r="DH16" s="138"/>
      <c r="DI16" s="138"/>
      <c r="DJ16" s="138"/>
      <c r="DK16" s="138"/>
      <c r="DL16" s="138"/>
      <c r="DM16" s="138"/>
      <c r="DN16" s="138"/>
      <c r="DO16" s="138"/>
      <c r="DP16" s="138"/>
      <c r="DQ16" s="138" t="s">
        <v>85</v>
      </c>
      <c r="DR16" s="138"/>
      <c r="DS16" s="138"/>
      <c r="DT16" s="138"/>
      <c r="DU16" s="138"/>
      <c r="DV16" s="138"/>
      <c r="DW16" s="138"/>
      <c r="DX16" s="138"/>
      <c r="DY16" s="138"/>
      <c r="DZ16" s="138"/>
      <c r="EA16" s="138" t="s">
        <v>86</v>
      </c>
      <c r="EB16" s="138"/>
      <c r="EC16" s="138"/>
      <c r="ED16" s="138"/>
      <c r="EE16" s="138"/>
      <c r="EF16" s="138"/>
      <c r="EG16" s="138"/>
      <c r="EH16" s="138"/>
      <c r="EI16" s="138"/>
      <c r="EJ16" s="138"/>
      <c r="EK16" s="139"/>
    </row>
    <row r="17" spans="1:141" s="12" customFormat="1" ht="12.75" x14ac:dyDescent="0.2">
      <c r="A17" s="143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 t="s">
        <v>64</v>
      </c>
      <c r="AL17" s="138"/>
      <c r="AM17" s="138"/>
      <c r="AN17" s="138"/>
      <c r="AO17" s="138"/>
      <c r="AP17" s="138"/>
      <c r="AQ17" s="138"/>
      <c r="AR17" s="138" t="s">
        <v>65</v>
      </c>
      <c r="AS17" s="138"/>
      <c r="AT17" s="138"/>
      <c r="AU17" s="138"/>
      <c r="AV17" s="138"/>
      <c r="AW17" s="138"/>
      <c r="AX17" s="138"/>
      <c r="AY17" s="138" t="s">
        <v>67</v>
      </c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 t="s">
        <v>69</v>
      </c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 t="s">
        <v>79</v>
      </c>
      <c r="CX17" s="138"/>
      <c r="CY17" s="138"/>
      <c r="CZ17" s="138"/>
      <c r="DA17" s="138"/>
      <c r="DB17" s="138"/>
      <c r="DC17" s="138"/>
      <c r="DD17" s="138"/>
      <c r="DE17" s="138"/>
      <c r="DF17" s="138"/>
      <c r="DG17" s="138" t="s">
        <v>84</v>
      </c>
      <c r="DH17" s="138"/>
      <c r="DI17" s="138"/>
      <c r="DJ17" s="138"/>
      <c r="DK17" s="138"/>
      <c r="DL17" s="138"/>
      <c r="DM17" s="138"/>
      <c r="DN17" s="138"/>
      <c r="DO17" s="138"/>
      <c r="DP17" s="138"/>
      <c r="DQ17" s="138" t="s">
        <v>84</v>
      </c>
      <c r="DR17" s="138"/>
      <c r="DS17" s="138"/>
      <c r="DT17" s="138"/>
      <c r="DU17" s="138"/>
      <c r="DV17" s="138"/>
      <c r="DW17" s="138"/>
      <c r="DX17" s="138"/>
      <c r="DY17" s="138"/>
      <c r="DZ17" s="138"/>
      <c r="EA17" s="138" t="s">
        <v>87</v>
      </c>
      <c r="EB17" s="138"/>
      <c r="EC17" s="138"/>
      <c r="ED17" s="138"/>
      <c r="EE17" s="138"/>
      <c r="EF17" s="138"/>
      <c r="EG17" s="138"/>
      <c r="EH17" s="138"/>
      <c r="EI17" s="138"/>
      <c r="EJ17" s="138"/>
      <c r="EK17" s="139"/>
    </row>
    <row r="18" spans="1:141" s="12" customFormat="1" ht="12.75" x14ac:dyDescent="0.2">
      <c r="A18" s="143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 t="s">
        <v>80</v>
      </c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 t="s">
        <v>88</v>
      </c>
      <c r="EB18" s="138"/>
      <c r="EC18" s="138"/>
      <c r="ED18" s="138"/>
      <c r="EE18" s="138"/>
      <c r="EF18" s="138"/>
      <c r="EG18" s="138"/>
      <c r="EH18" s="138"/>
      <c r="EI18" s="138"/>
      <c r="EJ18" s="138"/>
      <c r="EK18" s="139"/>
    </row>
    <row r="19" spans="1:141" s="12" customFormat="1" ht="12.75" x14ac:dyDescent="0.2">
      <c r="A19" s="143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 t="s">
        <v>81</v>
      </c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 t="s">
        <v>89</v>
      </c>
      <c r="EB19" s="138"/>
      <c r="EC19" s="138"/>
      <c r="ED19" s="138"/>
      <c r="EE19" s="138"/>
      <c r="EF19" s="138"/>
      <c r="EG19" s="138"/>
      <c r="EH19" s="138"/>
      <c r="EI19" s="138"/>
      <c r="EJ19" s="138"/>
      <c r="EK19" s="139"/>
    </row>
    <row r="20" spans="1:141" s="12" customFormat="1" ht="12.75" x14ac:dyDescent="0.2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 t="s">
        <v>82</v>
      </c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 t="s">
        <v>90</v>
      </c>
      <c r="EB20" s="141"/>
      <c r="EC20" s="141"/>
      <c r="ED20" s="141"/>
      <c r="EE20" s="141"/>
      <c r="EF20" s="141"/>
      <c r="EG20" s="141"/>
      <c r="EH20" s="141"/>
      <c r="EI20" s="141"/>
      <c r="EJ20" s="141"/>
      <c r="EK20" s="142"/>
    </row>
    <row r="21" spans="1:141" s="12" customFormat="1" ht="12.75" customHeight="1" thickBot="1" x14ac:dyDescent="0.25">
      <c r="A21" s="136">
        <v>1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41">
        <v>2</v>
      </c>
      <c r="AC21" s="141"/>
      <c r="AD21" s="141"/>
      <c r="AE21" s="141"/>
      <c r="AF21" s="141"/>
      <c r="AG21" s="141"/>
      <c r="AH21" s="141"/>
      <c r="AI21" s="141"/>
      <c r="AJ21" s="141"/>
      <c r="AK21" s="141">
        <v>3</v>
      </c>
      <c r="AL21" s="141"/>
      <c r="AM21" s="141"/>
      <c r="AN21" s="141"/>
      <c r="AO21" s="141"/>
      <c r="AP21" s="141"/>
      <c r="AQ21" s="141"/>
      <c r="AR21" s="141">
        <v>4</v>
      </c>
      <c r="AS21" s="141"/>
      <c r="AT21" s="141"/>
      <c r="AU21" s="141"/>
      <c r="AV21" s="141"/>
      <c r="AW21" s="141"/>
      <c r="AX21" s="141"/>
      <c r="AY21" s="141">
        <v>5</v>
      </c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38">
        <v>6</v>
      </c>
      <c r="BK21" s="138"/>
      <c r="BL21" s="138"/>
      <c r="BM21" s="138"/>
      <c r="BN21" s="138"/>
      <c r="BO21" s="138"/>
      <c r="BP21" s="138"/>
      <c r="BQ21" s="138">
        <v>7</v>
      </c>
      <c r="BR21" s="138"/>
      <c r="BS21" s="138"/>
      <c r="BT21" s="138"/>
      <c r="BU21" s="138"/>
      <c r="BV21" s="138"/>
      <c r="BW21" s="138"/>
      <c r="BX21" s="138"/>
      <c r="BY21" s="138"/>
      <c r="BZ21" s="138"/>
      <c r="CA21" s="138">
        <v>8</v>
      </c>
      <c r="CB21" s="138"/>
      <c r="CC21" s="138"/>
      <c r="CD21" s="138"/>
      <c r="CE21" s="138"/>
      <c r="CF21" s="138"/>
      <c r="CG21" s="138"/>
      <c r="CH21" s="138"/>
      <c r="CI21" s="138"/>
      <c r="CJ21" s="138"/>
      <c r="CK21" s="138">
        <v>9</v>
      </c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>
        <v>10</v>
      </c>
      <c r="CX21" s="138"/>
      <c r="CY21" s="138"/>
      <c r="CZ21" s="138"/>
      <c r="DA21" s="138"/>
      <c r="DB21" s="138"/>
      <c r="DC21" s="138"/>
      <c r="DD21" s="138"/>
      <c r="DE21" s="138"/>
      <c r="DF21" s="138"/>
      <c r="DG21" s="138">
        <v>11</v>
      </c>
      <c r="DH21" s="138"/>
      <c r="DI21" s="138"/>
      <c r="DJ21" s="138"/>
      <c r="DK21" s="138"/>
      <c r="DL21" s="138"/>
      <c r="DM21" s="138"/>
      <c r="DN21" s="138"/>
      <c r="DO21" s="138"/>
      <c r="DP21" s="138"/>
      <c r="DQ21" s="138">
        <v>12</v>
      </c>
      <c r="DR21" s="138"/>
      <c r="DS21" s="138"/>
      <c r="DT21" s="138"/>
      <c r="DU21" s="138"/>
      <c r="DV21" s="138"/>
      <c r="DW21" s="138"/>
      <c r="DX21" s="138"/>
      <c r="DY21" s="138"/>
      <c r="DZ21" s="138"/>
      <c r="EA21" s="184">
        <v>13</v>
      </c>
      <c r="EB21" s="184"/>
      <c r="EC21" s="184"/>
      <c r="ED21" s="184"/>
      <c r="EE21" s="184"/>
      <c r="EF21" s="184"/>
      <c r="EG21" s="184"/>
      <c r="EH21" s="184"/>
      <c r="EI21" s="184"/>
      <c r="EJ21" s="184"/>
      <c r="EK21" s="185"/>
    </row>
    <row r="22" spans="1:141" s="12" customFormat="1" ht="12.75" x14ac:dyDescent="0.2">
      <c r="A22" s="172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80"/>
      <c r="BJ22" s="83" t="s">
        <v>44</v>
      </c>
      <c r="BK22" s="84"/>
      <c r="BL22" s="84"/>
      <c r="BM22" s="84"/>
      <c r="BN22" s="84"/>
      <c r="BO22" s="84"/>
      <c r="BP22" s="84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54"/>
    </row>
    <row r="23" spans="1:141" s="12" customFormat="1" ht="12.75" x14ac:dyDescent="0.2">
      <c r="A23" s="172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80"/>
      <c r="BJ23" s="86" t="s">
        <v>45</v>
      </c>
      <c r="BK23" s="87"/>
      <c r="BL23" s="87"/>
      <c r="BM23" s="87"/>
      <c r="BN23" s="87"/>
      <c r="BO23" s="87"/>
      <c r="BP23" s="87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7"/>
    </row>
    <row r="24" spans="1:141" s="12" customFormat="1" ht="12.75" x14ac:dyDescent="0.2">
      <c r="A24" s="172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80"/>
      <c r="BJ24" s="181"/>
      <c r="BK24" s="182"/>
      <c r="BL24" s="182"/>
      <c r="BM24" s="182"/>
      <c r="BN24" s="182"/>
      <c r="BO24" s="182"/>
      <c r="BP24" s="183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12" customFormat="1" ht="13.5" thickBot="1" x14ac:dyDescent="0.25">
      <c r="A25" s="177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178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13" t="s">
        <v>42</v>
      </c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70" t="s">
        <v>46</v>
      </c>
      <c r="BK25" s="171"/>
      <c r="BL25" s="171"/>
      <c r="BM25" s="171"/>
      <c r="BN25" s="171"/>
      <c r="BO25" s="171"/>
      <c r="BP25" s="171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20" t="s">
        <v>43</v>
      </c>
      <c r="CB25" s="120"/>
      <c r="CC25" s="120"/>
      <c r="CD25" s="120"/>
      <c r="CE25" s="120"/>
      <c r="CF25" s="120"/>
      <c r="CG25" s="120"/>
      <c r="CH25" s="120"/>
      <c r="CI25" s="120"/>
      <c r="CJ25" s="120"/>
      <c r="CK25" s="120" t="s">
        <v>43</v>
      </c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73"/>
    </row>
    <row r="27" spans="1:141" s="12" customFormat="1" ht="12.75" x14ac:dyDescent="0.2">
      <c r="A27" s="8" t="s">
        <v>49</v>
      </c>
    </row>
    <row r="28" spans="1:141" s="12" customFormat="1" ht="12.75" x14ac:dyDescent="0.2">
      <c r="A28" s="8" t="s">
        <v>92</v>
      </c>
    </row>
    <row r="29" spans="1:141" s="12" customFormat="1" ht="12.75" x14ac:dyDescent="0.2">
      <c r="A29" s="8" t="s">
        <v>91</v>
      </c>
      <c r="W29" s="89" t="str">
        <f>Лист6!W49</f>
        <v>Директор</v>
      </c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Q29" s="89" t="str">
        <f>Лист6!CQ49</f>
        <v>Князькова Алла Ивановна</v>
      </c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</row>
    <row r="30" spans="1:141" s="13" customFormat="1" ht="10.5" x14ac:dyDescent="0.2">
      <c r="W30" s="98" t="s">
        <v>50</v>
      </c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G30" s="98" t="s">
        <v>51</v>
      </c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Q30" s="98" t="s">
        <v>52</v>
      </c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</row>
    <row r="31" spans="1:141" s="13" customFormat="1" ht="3" customHeight="1" x14ac:dyDescent="0.2"/>
    <row r="32" spans="1:141" s="12" customFormat="1" ht="12.75" x14ac:dyDescent="0.2">
      <c r="A32" s="8" t="s">
        <v>53</v>
      </c>
      <c r="W32" s="89" t="str">
        <f>Лист6!W51</f>
        <v xml:space="preserve">Главный бухгалтер 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G32" s="89" t="str">
        <f>Лист6!BG51</f>
        <v>Пинегина Ольга Александровна</v>
      </c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Q32" s="96" t="s">
        <v>1187</v>
      </c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</row>
    <row r="33" spans="1:128" s="13" customFormat="1" ht="10.5" x14ac:dyDescent="0.2">
      <c r="W33" s="98" t="s">
        <v>50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G33" s="98" t="s">
        <v>93</v>
      </c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Q33" s="98" t="s">
        <v>175</v>
      </c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</row>
    <row r="34" spans="1:128" s="13" customFormat="1" ht="3" customHeight="1" x14ac:dyDescent="0.2"/>
    <row r="35" spans="1:128" s="12" customFormat="1" ht="12.75" x14ac:dyDescent="0.2">
      <c r="A35" s="15" t="s">
        <v>55</v>
      </c>
      <c r="B35" s="96" t="s">
        <v>1181</v>
      </c>
      <c r="C35" s="96"/>
      <c r="D35" s="96"/>
      <c r="E35" s="8" t="s">
        <v>56</v>
      </c>
      <c r="G35" s="89" t="s">
        <v>1182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90">
        <v>20</v>
      </c>
      <c r="S35" s="90"/>
      <c r="T35" s="90"/>
      <c r="U35" s="91" t="s">
        <v>1221</v>
      </c>
      <c r="V35" s="91"/>
      <c r="W35" s="91"/>
      <c r="X35" s="8" t="s">
        <v>14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94</v>
      </c>
    </row>
    <row r="38" spans="1:128" s="3" customFormat="1" ht="12" customHeight="1" x14ac:dyDescent="0.2">
      <c r="A38" s="20" t="s">
        <v>95</v>
      </c>
    </row>
  </sheetData>
  <mergeCells count="178"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57"/>
  <sheetViews>
    <sheetView workbookViewId="0">
      <selection activeCell="AR66" sqref="AR66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1007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:141" s="68" customFormat="1" ht="13.5" thickBot="1" x14ac:dyDescent="0.25">
      <c r="DW3" s="82" t="s">
        <v>6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</row>
    <row r="4" spans="1:141" s="68" customFormat="1" ht="12.75" x14ac:dyDescent="0.2">
      <c r="A4" s="69"/>
      <c r="BL4" s="65" t="s">
        <v>13</v>
      </c>
      <c r="BM4" s="89" t="s">
        <v>1182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90">
        <v>20</v>
      </c>
      <c r="BY4" s="90"/>
      <c r="BZ4" s="90"/>
      <c r="CA4" s="91" t="s">
        <v>1221</v>
      </c>
      <c r="CB4" s="91"/>
      <c r="CC4" s="91"/>
      <c r="CD4" s="69" t="s">
        <v>14</v>
      </c>
      <c r="DU4" s="65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68" customFormat="1" ht="12.75" x14ac:dyDescent="0.2">
      <c r="A5" s="69"/>
      <c r="DU5" s="65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68" customFormat="1" ht="12.75" x14ac:dyDescent="0.2">
      <c r="A6" s="69"/>
      <c r="DU6" s="65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68" customFormat="1" ht="12.75" x14ac:dyDescent="0.2">
      <c r="A7" s="69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65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68" customFormat="1" ht="12.75" x14ac:dyDescent="0.2">
      <c r="A8" s="69" t="s">
        <v>16</v>
      </c>
      <c r="DU8" s="65"/>
      <c r="DW8" s="86" t="s">
        <v>1174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68" customFormat="1" ht="12.75" x14ac:dyDescent="0.2">
      <c r="A9" s="69" t="s">
        <v>17</v>
      </c>
      <c r="Z9" s="89" t="s">
        <v>1177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65" t="s">
        <v>11</v>
      </c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68" customFormat="1" ht="12.75" x14ac:dyDescent="0.2">
      <c r="A10" s="69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65" t="s">
        <v>12</v>
      </c>
      <c r="DW10" s="86" t="s">
        <v>1175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68" customFormat="1" ht="12.75" x14ac:dyDescent="0.2">
      <c r="A11" s="69" t="s">
        <v>19</v>
      </c>
      <c r="DU11" s="65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68" customFormat="1" ht="13.5" thickBot="1" x14ac:dyDescent="0.25">
      <c r="A12" s="69" t="s">
        <v>1008</v>
      </c>
      <c r="DU12" s="65" t="s">
        <v>930</v>
      </c>
      <c r="DW12" s="99" t="s">
        <v>931</v>
      </c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1"/>
    </row>
    <row r="13" spans="1:141" s="68" customFormat="1" ht="12.75" x14ac:dyDescent="0.2">
      <c r="DU13" s="6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68" customFormat="1" ht="12.75" x14ac:dyDescent="0.2">
      <c r="DU14" s="65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68" customFormat="1" ht="12.75" x14ac:dyDescent="0.2">
      <c r="A15" s="144" t="s">
        <v>99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 t="s">
        <v>22</v>
      </c>
      <c r="AN15" s="131"/>
      <c r="AO15" s="131"/>
      <c r="AP15" s="131"/>
      <c r="AQ15" s="131"/>
      <c r="AR15" s="131" t="s">
        <v>1009</v>
      </c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 t="s">
        <v>1011</v>
      </c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 t="s">
        <v>1012</v>
      </c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2"/>
    </row>
    <row r="16" spans="1:141" s="68" customFormat="1" ht="12.75" x14ac:dyDescent="0.2">
      <c r="A16" s="143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 t="s">
        <v>25</v>
      </c>
      <c r="AN16" s="138"/>
      <c r="AO16" s="138"/>
      <c r="AP16" s="138"/>
      <c r="AQ16" s="138"/>
      <c r="AR16" s="138" t="s">
        <v>1010</v>
      </c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 t="s">
        <v>244</v>
      </c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9"/>
    </row>
    <row r="17" spans="1:141" s="68" customFormat="1" ht="12.75" x14ac:dyDescent="0.2">
      <c r="A17" s="143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41" t="s">
        <v>217</v>
      </c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2"/>
    </row>
    <row r="18" spans="1:141" s="68" customFormat="1" ht="12.75" x14ac:dyDescent="0.2">
      <c r="A18" s="143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 t="s">
        <v>32</v>
      </c>
      <c r="AS18" s="138"/>
      <c r="AT18" s="138"/>
      <c r="AU18" s="138"/>
      <c r="AV18" s="138"/>
      <c r="AW18" s="138"/>
      <c r="AX18" s="138"/>
      <c r="AY18" s="138" t="s">
        <v>1013</v>
      </c>
      <c r="AZ18" s="138"/>
      <c r="BA18" s="138"/>
      <c r="BB18" s="138"/>
      <c r="BC18" s="138"/>
      <c r="BD18" s="138"/>
      <c r="BE18" s="138"/>
      <c r="BF18" s="138" t="s">
        <v>32</v>
      </c>
      <c r="BG18" s="138"/>
      <c r="BH18" s="138"/>
      <c r="BI18" s="138"/>
      <c r="BJ18" s="138"/>
      <c r="BK18" s="138"/>
      <c r="BL18" s="138"/>
      <c r="BM18" s="153" t="s">
        <v>1019</v>
      </c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36"/>
      <c r="DC18" s="138" t="s">
        <v>32</v>
      </c>
      <c r="DD18" s="138"/>
      <c r="DE18" s="138"/>
      <c r="DF18" s="138"/>
      <c r="DG18" s="138"/>
      <c r="DH18" s="138"/>
      <c r="DI18" s="138"/>
      <c r="DJ18" s="153" t="s">
        <v>139</v>
      </c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</row>
    <row r="19" spans="1:141" s="68" customFormat="1" ht="12.75" x14ac:dyDescent="0.2">
      <c r="A19" s="143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 t="s">
        <v>1014</v>
      </c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 t="s">
        <v>1020</v>
      </c>
      <c r="BN19" s="138"/>
      <c r="BO19" s="138"/>
      <c r="BP19" s="138"/>
      <c r="BQ19" s="138"/>
      <c r="BR19" s="138"/>
      <c r="BS19" s="138"/>
      <c r="BT19" s="138" t="s">
        <v>1021</v>
      </c>
      <c r="BU19" s="138"/>
      <c r="BV19" s="138"/>
      <c r="BW19" s="138"/>
      <c r="BX19" s="138"/>
      <c r="BY19" s="138"/>
      <c r="BZ19" s="138"/>
      <c r="CA19" s="138" t="s">
        <v>1023</v>
      </c>
      <c r="CB19" s="138"/>
      <c r="CC19" s="138"/>
      <c r="CD19" s="138"/>
      <c r="CE19" s="138"/>
      <c r="CF19" s="138"/>
      <c r="CG19" s="138"/>
      <c r="CH19" s="138" t="s">
        <v>1024</v>
      </c>
      <c r="CI19" s="138"/>
      <c r="CJ19" s="138"/>
      <c r="CK19" s="138"/>
      <c r="CL19" s="138"/>
      <c r="CM19" s="138"/>
      <c r="CN19" s="138"/>
      <c r="CO19" s="138" t="s">
        <v>1025</v>
      </c>
      <c r="CP19" s="138"/>
      <c r="CQ19" s="138"/>
      <c r="CR19" s="138"/>
      <c r="CS19" s="138"/>
      <c r="CT19" s="138"/>
      <c r="CU19" s="138"/>
      <c r="CV19" s="138" t="s">
        <v>1026</v>
      </c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 t="s">
        <v>1031</v>
      </c>
      <c r="DK19" s="138"/>
      <c r="DL19" s="138"/>
      <c r="DM19" s="138"/>
      <c r="DN19" s="138"/>
      <c r="DO19" s="138"/>
      <c r="DP19" s="138"/>
      <c r="DQ19" s="138" t="s">
        <v>1033</v>
      </c>
      <c r="DR19" s="138"/>
      <c r="DS19" s="138"/>
      <c r="DT19" s="138"/>
      <c r="DU19" s="138"/>
      <c r="DV19" s="138"/>
      <c r="DW19" s="138"/>
      <c r="DX19" s="138" t="s">
        <v>1037</v>
      </c>
      <c r="DY19" s="138"/>
      <c r="DZ19" s="138"/>
      <c r="EA19" s="138"/>
      <c r="EB19" s="138"/>
      <c r="EC19" s="138"/>
      <c r="ED19" s="138"/>
      <c r="EE19" s="138" t="s">
        <v>1042</v>
      </c>
      <c r="EF19" s="138"/>
      <c r="EG19" s="138"/>
      <c r="EH19" s="138"/>
      <c r="EI19" s="138"/>
      <c r="EJ19" s="138"/>
      <c r="EK19" s="139"/>
    </row>
    <row r="20" spans="1:141" s="68" customFormat="1" ht="12.75" x14ac:dyDescent="0.2">
      <c r="A20" s="143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 t="s">
        <v>1015</v>
      </c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 t="s">
        <v>32</v>
      </c>
      <c r="BN20" s="138"/>
      <c r="BO20" s="138"/>
      <c r="BP20" s="138"/>
      <c r="BQ20" s="138"/>
      <c r="BR20" s="138"/>
      <c r="BS20" s="138"/>
      <c r="BT20" s="138" t="s">
        <v>1022</v>
      </c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 t="s">
        <v>1027</v>
      </c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 t="s">
        <v>1032</v>
      </c>
      <c r="DK20" s="138"/>
      <c r="DL20" s="138"/>
      <c r="DM20" s="138"/>
      <c r="DN20" s="138"/>
      <c r="DO20" s="138"/>
      <c r="DP20" s="138"/>
      <c r="DQ20" s="138" t="s">
        <v>1034</v>
      </c>
      <c r="DR20" s="138"/>
      <c r="DS20" s="138"/>
      <c r="DT20" s="138"/>
      <c r="DU20" s="138"/>
      <c r="DV20" s="138"/>
      <c r="DW20" s="138"/>
      <c r="DX20" s="138" t="s">
        <v>1038</v>
      </c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9"/>
    </row>
    <row r="21" spans="1:141" s="68" customFormat="1" ht="12.75" x14ac:dyDescent="0.2">
      <c r="A21" s="143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 t="s">
        <v>1016</v>
      </c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 t="s">
        <v>1028</v>
      </c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 t="s">
        <v>1035</v>
      </c>
      <c r="DR21" s="138"/>
      <c r="DS21" s="138"/>
      <c r="DT21" s="138"/>
      <c r="DU21" s="138"/>
      <c r="DV21" s="138"/>
      <c r="DW21" s="138"/>
      <c r="DX21" s="138" t="s">
        <v>1039</v>
      </c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9"/>
    </row>
    <row r="22" spans="1:141" s="68" customFormat="1" ht="12.75" x14ac:dyDescent="0.2">
      <c r="A22" s="143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 t="s">
        <v>1017</v>
      </c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 t="s">
        <v>1029</v>
      </c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 t="s">
        <v>1036</v>
      </c>
      <c r="DR22" s="138"/>
      <c r="DS22" s="138"/>
      <c r="DT22" s="138"/>
      <c r="DU22" s="138"/>
      <c r="DV22" s="138"/>
      <c r="DW22" s="138"/>
      <c r="DX22" s="138" t="s">
        <v>1040</v>
      </c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9"/>
    </row>
    <row r="23" spans="1:141" s="68" customFormat="1" ht="12.75" x14ac:dyDescent="0.2">
      <c r="A23" s="143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 t="s">
        <v>1018</v>
      </c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 t="s">
        <v>1030</v>
      </c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 t="s">
        <v>1041</v>
      </c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9"/>
    </row>
    <row r="24" spans="1:141" s="68" customFormat="1" ht="13.5" thickBot="1" x14ac:dyDescent="0.25">
      <c r="A24" s="136">
        <v>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1">
        <v>2</v>
      </c>
      <c r="AN24" s="131"/>
      <c r="AO24" s="131"/>
      <c r="AP24" s="131"/>
      <c r="AQ24" s="131"/>
      <c r="AR24" s="131">
        <v>3</v>
      </c>
      <c r="AS24" s="131"/>
      <c r="AT24" s="131"/>
      <c r="AU24" s="131"/>
      <c r="AV24" s="131"/>
      <c r="AW24" s="131"/>
      <c r="AX24" s="131"/>
      <c r="AY24" s="131">
        <v>4</v>
      </c>
      <c r="AZ24" s="131"/>
      <c r="BA24" s="131"/>
      <c r="BB24" s="131"/>
      <c r="BC24" s="131"/>
      <c r="BD24" s="131"/>
      <c r="BE24" s="131"/>
      <c r="BF24" s="131">
        <v>5</v>
      </c>
      <c r="BG24" s="131"/>
      <c r="BH24" s="131"/>
      <c r="BI24" s="131"/>
      <c r="BJ24" s="131"/>
      <c r="BK24" s="131"/>
      <c r="BL24" s="131"/>
      <c r="BM24" s="131">
        <v>6</v>
      </c>
      <c r="BN24" s="131"/>
      <c r="BO24" s="131"/>
      <c r="BP24" s="131"/>
      <c r="BQ24" s="131"/>
      <c r="BR24" s="131"/>
      <c r="BS24" s="131"/>
      <c r="BT24" s="131">
        <v>7</v>
      </c>
      <c r="BU24" s="131"/>
      <c r="BV24" s="131"/>
      <c r="BW24" s="131"/>
      <c r="BX24" s="131"/>
      <c r="BY24" s="131"/>
      <c r="BZ24" s="131"/>
      <c r="CA24" s="131">
        <v>8</v>
      </c>
      <c r="CB24" s="131"/>
      <c r="CC24" s="131"/>
      <c r="CD24" s="131"/>
      <c r="CE24" s="131"/>
      <c r="CF24" s="131"/>
      <c r="CG24" s="131"/>
      <c r="CH24" s="131">
        <v>9</v>
      </c>
      <c r="CI24" s="131"/>
      <c r="CJ24" s="131"/>
      <c r="CK24" s="131"/>
      <c r="CL24" s="131"/>
      <c r="CM24" s="131"/>
      <c r="CN24" s="131"/>
      <c r="CO24" s="131">
        <v>10</v>
      </c>
      <c r="CP24" s="131"/>
      <c r="CQ24" s="131"/>
      <c r="CR24" s="131"/>
      <c r="CS24" s="131"/>
      <c r="CT24" s="131"/>
      <c r="CU24" s="131"/>
      <c r="CV24" s="131">
        <v>11</v>
      </c>
      <c r="CW24" s="131"/>
      <c r="CX24" s="131"/>
      <c r="CY24" s="131"/>
      <c r="CZ24" s="131"/>
      <c r="DA24" s="131"/>
      <c r="DB24" s="131"/>
      <c r="DC24" s="131">
        <v>12</v>
      </c>
      <c r="DD24" s="131"/>
      <c r="DE24" s="131"/>
      <c r="DF24" s="131"/>
      <c r="DG24" s="131"/>
      <c r="DH24" s="131"/>
      <c r="DI24" s="131"/>
      <c r="DJ24" s="131">
        <v>13</v>
      </c>
      <c r="DK24" s="131"/>
      <c r="DL24" s="131"/>
      <c r="DM24" s="131"/>
      <c r="DN24" s="131"/>
      <c r="DO24" s="131"/>
      <c r="DP24" s="131"/>
      <c r="DQ24" s="131">
        <v>14</v>
      </c>
      <c r="DR24" s="131"/>
      <c r="DS24" s="131"/>
      <c r="DT24" s="131"/>
      <c r="DU24" s="131"/>
      <c r="DV24" s="131"/>
      <c r="DW24" s="131"/>
      <c r="DX24" s="131">
        <v>15</v>
      </c>
      <c r="DY24" s="131"/>
      <c r="DZ24" s="131"/>
      <c r="EA24" s="131"/>
      <c r="EB24" s="131"/>
      <c r="EC24" s="131"/>
      <c r="ED24" s="131"/>
      <c r="EE24" s="131">
        <v>16</v>
      </c>
      <c r="EF24" s="131"/>
      <c r="EG24" s="131"/>
      <c r="EH24" s="131"/>
      <c r="EI24" s="131"/>
      <c r="EJ24" s="131"/>
      <c r="EK24" s="132"/>
    </row>
    <row r="25" spans="1:141" s="68" customFormat="1" ht="12.75" x14ac:dyDescent="0.2">
      <c r="A25" s="192" t="s">
        <v>136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4"/>
      <c r="AM25" s="83" t="s">
        <v>44</v>
      </c>
      <c r="AN25" s="84"/>
      <c r="AO25" s="84"/>
      <c r="AP25" s="84"/>
      <c r="AQ25" s="84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54"/>
    </row>
    <row r="26" spans="1:141" s="68" customFormat="1" ht="12.75" x14ac:dyDescent="0.2">
      <c r="A26" s="192" t="s">
        <v>137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4"/>
      <c r="AM26" s="86" t="s">
        <v>45</v>
      </c>
      <c r="AN26" s="87"/>
      <c r="AO26" s="87"/>
      <c r="AP26" s="87"/>
      <c r="AQ26" s="87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68" customFormat="1" ht="12.75" x14ac:dyDescent="0.2">
      <c r="A27" s="192" t="s">
        <v>138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4"/>
      <c r="AM27" s="86" t="s">
        <v>174</v>
      </c>
      <c r="AN27" s="87"/>
      <c r="AO27" s="87"/>
      <c r="AP27" s="87"/>
      <c r="AQ27" s="87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68" customFormat="1" ht="12.75" x14ac:dyDescent="0.2">
      <c r="A28" s="189" t="s">
        <v>139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1"/>
      <c r="AM28" s="86" t="s">
        <v>173</v>
      </c>
      <c r="AN28" s="87"/>
      <c r="AO28" s="87"/>
      <c r="AP28" s="87"/>
      <c r="AQ28" s="87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68" customFormat="1" ht="12.75" x14ac:dyDescent="0.2">
      <c r="A29" s="186" t="s">
        <v>1167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8"/>
      <c r="AM29" s="86"/>
      <c r="AN29" s="87"/>
      <c r="AO29" s="87"/>
      <c r="AP29" s="87"/>
      <c r="AQ29" s="87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68" customFormat="1" ht="12.75" x14ac:dyDescent="0.2">
      <c r="A30" s="189" t="s">
        <v>1043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1"/>
      <c r="AM30" s="86" t="s">
        <v>172</v>
      </c>
      <c r="AN30" s="87"/>
      <c r="AO30" s="87"/>
      <c r="AP30" s="87"/>
      <c r="AQ30" s="87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68" customFormat="1" ht="12.75" x14ac:dyDescent="0.2">
      <c r="A31" s="186" t="s">
        <v>635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8"/>
      <c r="AM31" s="86"/>
      <c r="AN31" s="87"/>
      <c r="AO31" s="87"/>
      <c r="AP31" s="87"/>
      <c r="AQ31" s="87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68" customFormat="1" ht="12.75" x14ac:dyDescent="0.2">
      <c r="A32" s="189" t="s">
        <v>1044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1"/>
      <c r="AM32" s="86" t="s">
        <v>171</v>
      </c>
      <c r="AN32" s="87"/>
      <c r="AO32" s="87"/>
      <c r="AP32" s="87"/>
      <c r="AQ32" s="87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68" customFormat="1" ht="12.75" x14ac:dyDescent="0.2">
      <c r="A33" s="186" t="s">
        <v>1045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8"/>
      <c r="AM33" s="86"/>
      <c r="AN33" s="87"/>
      <c r="AO33" s="87"/>
      <c r="AP33" s="87"/>
      <c r="AQ33" s="87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68" customFormat="1" ht="12.75" x14ac:dyDescent="0.2">
      <c r="A34" s="189" t="s">
        <v>1046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1"/>
      <c r="AM34" s="86" t="s">
        <v>170</v>
      </c>
      <c r="AN34" s="87"/>
      <c r="AO34" s="87"/>
      <c r="AP34" s="87"/>
      <c r="AQ34" s="87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68" customFormat="1" ht="12.75" x14ac:dyDescent="0.2">
      <c r="A35" s="186" t="s">
        <v>1047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8"/>
      <c r="AM35" s="86"/>
      <c r="AN35" s="87"/>
      <c r="AO35" s="87"/>
      <c r="AP35" s="87"/>
      <c r="AQ35" s="87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68" customFormat="1" ht="12.75" x14ac:dyDescent="0.2">
      <c r="A36" s="198" t="s">
        <v>149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200"/>
      <c r="AM36" s="86" t="s">
        <v>169</v>
      </c>
      <c r="AN36" s="87"/>
      <c r="AO36" s="87"/>
      <c r="AP36" s="87"/>
      <c r="AQ36" s="87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68" customFormat="1" ht="12.75" x14ac:dyDescent="0.2">
      <c r="A37" s="195" t="s">
        <v>1048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7"/>
      <c r="AM37" s="86"/>
      <c r="AN37" s="87"/>
      <c r="AO37" s="87"/>
      <c r="AP37" s="87"/>
      <c r="AQ37" s="87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68" customFormat="1" ht="12.75" x14ac:dyDescent="0.2">
      <c r="A38" s="198" t="s">
        <v>1049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200"/>
      <c r="AM38" s="86" t="s">
        <v>168</v>
      </c>
      <c r="AN38" s="87"/>
      <c r="AO38" s="87"/>
      <c r="AP38" s="87"/>
      <c r="AQ38" s="87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68" customFormat="1" ht="12.75" x14ac:dyDescent="0.2">
      <c r="A39" s="195" t="s">
        <v>148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7"/>
      <c r="AM39" s="86"/>
      <c r="AN39" s="87"/>
      <c r="AO39" s="87"/>
      <c r="AP39" s="87"/>
      <c r="AQ39" s="87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68" customFormat="1" ht="12.75" x14ac:dyDescent="0.2">
      <c r="A40" s="198" t="s">
        <v>1050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200"/>
      <c r="AM40" s="86" t="s">
        <v>167</v>
      </c>
      <c r="AN40" s="87"/>
      <c r="AO40" s="87"/>
      <c r="AP40" s="87"/>
      <c r="AQ40" s="87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68" customFormat="1" ht="12.75" x14ac:dyDescent="0.2">
      <c r="A41" s="195" t="s">
        <v>1051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7"/>
      <c r="AM41" s="86"/>
      <c r="AN41" s="87"/>
      <c r="AO41" s="87"/>
      <c r="AP41" s="87"/>
      <c r="AQ41" s="87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68" customFormat="1" ht="12.75" x14ac:dyDescent="0.2">
      <c r="A42" s="192" t="s">
        <v>158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4"/>
      <c r="AM42" s="86" t="s">
        <v>166</v>
      </c>
      <c r="AN42" s="87"/>
      <c r="AO42" s="87"/>
      <c r="AP42" s="87"/>
      <c r="AQ42" s="87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68" customFormat="1" ht="12.75" x14ac:dyDescent="0.2">
      <c r="A43" s="189" t="s">
        <v>149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1"/>
      <c r="AM43" s="86" t="s">
        <v>165</v>
      </c>
      <c r="AN43" s="87"/>
      <c r="AO43" s="87"/>
      <c r="AP43" s="87"/>
      <c r="AQ43" s="87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68" customFormat="1" ht="12.75" x14ac:dyDescent="0.2">
      <c r="A44" s="186" t="s">
        <v>159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8"/>
      <c r="AM44" s="86"/>
      <c r="AN44" s="87"/>
      <c r="AO44" s="87"/>
      <c r="AP44" s="87"/>
      <c r="AQ44" s="87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68" customFormat="1" ht="12.75" x14ac:dyDescent="0.2">
      <c r="A45" s="192" t="s">
        <v>160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4"/>
      <c r="AM45" s="86" t="s">
        <v>164</v>
      </c>
      <c r="AN45" s="87"/>
      <c r="AO45" s="87"/>
      <c r="AP45" s="87"/>
      <c r="AQ45" s="87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68" customFormat="1" ht="12.75" x14ac:dyDescent="0.2">
      <c r="A46" s="189" t="s">
        <v>149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1"/>
      <c r="AM46" s="86" t="s">
        <v>163</v>
      </c>
      <c r="AN46" s="87"/>
      <c r="AO46" s="87"/>
      <c r="AP46" s="87"/>
      <c r="AQ46" s="87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68" customFormat="1" ht="12.75" x14ac:dyDescent="0.2">
      <c r="A47" s="186" t="s">
        <v>1052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8"/>
      <c r="AM47" s="86"/>
      <c r="AN47" s="87"/>
      <c r="AO47" s="87"/>
      <c r="AP47" s="87"/>
      <c r="AQ47" s="87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68" customFormat="1" ht="13.5" thickBot="1" x14ac:dyDescent="0.25">
      <c r="A48" s="113" t="s">
        <v>42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99" t="s">
        <v>46</v>
      </c>
      <c r="AN48" s="100"/>
      <c r="AO48" s="100"/>
      <c r="AP48" s="100"/>
      <c r="AQ48" s="100"/>
      <c r="AR48" s="119"/>
      <c r="AS48" s="119"/>
      <c r="AT48" s="119"/>
      <c r="AU48" s="119"/>
      <c r="AV48" s="119"/>
      <c r="AW48" s="119"/>
      <c r="AX48" s="119"/>
      <c r="AY48" s="120" t="s">
        <v>43</v>
      </c>
      <c r="AZ48" s="120"/>
      <c r="BA48" s="120"/>
      <c r="BB48" s="120"/>
      <c r="BC48" s="120"/>
      <c r="BD48" s="120"/>
      <c r="BE48" s="120"/>
      <c r="BF48" s="120" t="s">
        <v>43</v>
      </c>
      <c r="BG48" s="120"/>
      <c r="BH48" s="120"/>
      <c r="BI48" s="120"/>
      <c r="BJ48" s="120"/>
      <c r="BK48" s="120"/>
      <c r="BL48" s="120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73"/>
    </row>
    <row r="50" spans="1:128" s="68" customFormat="1" ht="12.75" x14ac:dyDescent="0.2">
      <c r="A50" s="69" t="s">
        <v>49</v>
      </c>
    </row>
    <row r="51" spans="1:128" s="68" customFormat="1" ht="12.75" x14ac:dyDescent="0.2">
      <c r="A51" s="69" t="s">
        <v>54</v>
      </c>
      <c r="W51" s="89" t="s">
        <v>1223</v>
      </c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G51" s="89" t="s">
        <v>1224</v>
      </c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</row>
    <row r="52" spans="1:128" s="66" customFormat="1" ht="10.5" x14ac:dyDescent="0.2">
      <c r="W52" s="98" t="s">
        <v>50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G52" s="98" t="s">
        <v>52</v>
      </c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</row>
    <row r="53" spans="1:128" s="66" customFormat="1" ht="3" customHeight="1" x14ac:dyDescent="0.2"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</row>
    <row r="54" spans="1:128" s="68" customFormat="1" ht="12.75" x14ac:dyDescent="0.2">
      <c r="A54" s="69" t="s">
        <v>53</v>
      </c>
      <c r="W54" s="89" t="s">
        <v>1179</v>
      </c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G54" s="96" t="s">
        <v>1180</v>
      </c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</row>
    <row r="55" spans="1:128" s="66" customFormat="1" ht="10.5" x14ac:dyDescent="0.2">
      <c r="W55" s="98" t="s">
        <v>50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G55" s="98" t="s">
        <v>175</v>
      </c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</row>
    <row r="56" spans="1:128" s="66" customFormat="1" ht="3" customHeight="1" x14ac:dyDescent="0.2"/>
    <row r="57" spans="1:128" s="68" customFormat="1" ht="12.75" x14ac:dyDescent="0.2">
      <c r="A57" s="65" t="s">
        <v>55</v>
      </c>
      <c r="B57" s="96" t="s">
        <v>1181</v>
      </c>
      <c r="C57" s="96"/>
      <c r="D57" s="96"/>
      <c r="E57" s="69" t="s">
        <v>56</v>
      </c>
      <c r="G57" s="89" t="s">
        <v>1182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90">
        <v>20</v>
      </c>
      <c r="S57" s="90"/>
      <c r="T57" s="90"/>
      <c r="U57" s="91" t="s">
        <v>1221</v>
      </c>
      <c r="V57" s="91"/>
      <c r="W57" s="91"/>
      <c r="X57" s="69" t="s">
        <v>14</v>
      </c>
    </row>
  </sheetData>
  <mergeCells count="396"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Z10:DE10"/>
    <mergeCell ref="DW10:EK10"/>
    <mergeCell ref="DW12:EK12"/>
    <mergeCell ref="DW5:EK5"/>
    <mergeCell ref="DW6:EK6"/>
    <mergeCell ref="Z7:DE7"/>
    <mergeCell ref="DW7:EK7"/>
    <mergeCell ref="DW8:EK9"/>
    <mergeCell ref="Z9:DE9"/>
    <mergeCell ref="AM15:AQ15"/>
    <mergeCell ref="A15:AL15"/>
    <mergeCell ref="AR15:BE15"/>
    <mergeCell ref="DW11:EK11"/>
    <mergeCell ref="AR22:AX22"/>
    <mergeCell ref="AR21:AX21"/>
    <mergeCell ref="CO20:CU20"/>
    <mergeCell ref="CV20:DB20"/>
    <mergeCell ref="DC20:DI20"/>
    <mergeCell ref="DJ20:DP20"/>
    <mergeCell ref="AR20:AX20"/>
    <mergeCell ref="AR19:AX19"/>
    <mergeCell ref="BM18:DB18"/>
    <mergeCell ref="AR18:AX18"/>
    <mergeCell ref="DJ22:DP22"/>
    <mergeCell ref="AY18:BE18"/>
    <mergeCell ref="BF18:BL18"/>
    <mergeCell ref="DC18:DI18"/>
    <mergeCell ref="DJ19:DP19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EE19:EK19"/>
    <mergeCell ref="W55:BD55"/>
    <mergeCell ref="BG55:CN55"/>
    <mergeCell ref="B57:D57"/>
    <mergeCell ref="G57:Q57"/>
    <mergeCell ref="R57:T57"/>
    <mergeCell ref="U57:W57"/>
    <mergeCell ref="W52:BD52"/>
    <mergeCell ref="BG52:CN52"/>
    <mergeCell ref="W54:BD54"/>
    <mergeCell ref="BG54:CN54"/>
    <mergeCell ref="W51:BD51"/>
    <mergeCell ref="BG51:CN51"/>
    <mergeCell ref="AR24:AX24"/>
    <mergeCell ref="AY24:BE24"/>
    <mergeCell ref="BF24:BL24"/>
    <mergeCell ref="AR23:AX23"/>
    <mergeCell ref="CO22:CU22"/>
    <mergeCell ref="CV22:DB22"/>
    <mergeCell ref="DC22:DI22"/>
    <mergeCell ref="DC24:DI24"/>
    <mergeCell ref="BM27:BS27"/>
    <mergeCell ref="BT27:BZ27"/>
    <mergeCell ref="CA27:CG27"/>
    <mergeCell ref="CH27:CN27"/>
    <mergeCell ref="CO27:CU27"/>
    <mergeCell ref="A25:AL25"/>
    <mergeCell ref="AM25:AQ25"/>
    <mergeCell ref="AY25:BE25"/>
    <mergeCell ref="BF25:BL25"/>
    <mergeCell ref="BM25:BS25"/>
    <mergeCell ref="BT25:BZ25"/>
    <mergeCell ref="CA25:CG25"/>
    <mergeCell ref="CH25:CN25"/>
    <mergeCell ref="A29:AL29"/>
    <mergeCell ref="DQ24:DW24"/>
    <mergeCell ref="DX24:ED24"/>
    <mergeCell ref="EE24:EK24"/>
    <mergeCell ref="BM24:BS24"/>
    <mergeCell ref="BT24:BZ24"/>
    <mergeCell ref="CA24:CG24"/>
    <mergeCell ref="CH24:CN24"/>
    <mergeCell ref="CO24:CU24"/>
    <mergeCell ref="CV24:DB24"/>
    <mergeCell ref="CO19:CU19"/>
    <mergeCell ref="CV19:DB19"/>
    <mergeCell ref="DC19:DI19"/>
    <mergeCell ref="AR26:AX26"/>
    <mergeCell ref="AY26:BE26"/>
    <mergeCell ref="BF26:BL26"/>
    <mergeCell ref="BM26:BS26"/>
    <mergeCell ref="BT26:BZ26"/>
    <mergeCell ref="CA26:CG26"/>
    <mergeCell ref="CV23:DB23"/>
    <mergeCell ref="DC23:DI23"/>
    <mergeCell ref="AR25:AX25"/>
    <mergeCell ref="AY20:BE20"/>
    <mergeCell ref="BF20:BL20"/>
    <mergeCell ref="BM20:BS20"/>
    <mergeCell ref="BT20:BZ20"/>
    <mergeCell ref="CA20:CG20"/>
    <mergeCell ref="CH20:CN20"/>
    <mergeCell ref="AY19:BE19"/>
    <mergeCell ref="BF19:BL19"/>
    <mergeCell ref="BM19:BS19"/>
    <mergeCell ref="BT19:BZ19"/>
    <mergeCell ref="CA19:CG19"/>
    <mergeCell ref="CH19:CN19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CH26:CN26"/>
    <mergeCell ref="CO26:CU26"/>
    <mergeCell ref="CV26:DB26"/>
    <mergeCell ref="DC26:DI26"/>
    <mergeCell ref="DJ24:DP24"/>
    <mergeCell ref="AR17:BE17"/>
    <mergeCell ref="BF17:DB17"/>
    <mergeCell ref="BF16:DB16"/>
    <mergeCell ref="BF15:DB15"/>
    <mergeCell ref="DC17:EK17"/>
    <mergeCell ref="DC16:EK16"/>
    <mergeCell ref="DC15:EK15"/>
    <mergeCell ref="A26:AL26"/>
    <mergeCell ref="AM26:AQ26"/>
    <mergeCell ref="A24:AL24"/>
    <mergeCell ref="AM24:AQ24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CV21:DB21"/>
    <mergeCell ref="DC21:DI21"/>
    <mergeCell ref="DQ23:DW23"/>
    <mergeCell ref="DQ21:DW21"/>
    <mergeCell ref="DX21:ED21"/>
    <mergeCell ref="EE21:EK21"/>
    <mergeCell ref="DQ20:DW20"/>
    <mergeCell ref="DX20:ED20"/>
    <mergeCell ref="EE20:EK20"/>
    <mergeCell ref="AY21:BE21"/>
    <mergeCell ref="BF21:BL21"/>
    <mergeCell ref="BM21:BS21"/>
    <mergeCell ref="EE25:EK25"/>
    <mergeCell ref="A28:AL28"/>
    <mergeCell ref="CO25:CU25"/>
    <mergeCell ref="CV25:DB25"/>
    <mergeCell ref="DC25:DI25"/>
    <mergeCell ref="DJ25:DP25"/>
    <mergeCell ref="DQ25:DW25"/>
    <mergeCell ref="DX25:ED25"/>
    <mergeCell ref="A27:AL27"/>
    <mergeCell ref="AM27:AQ27"/>
    <mergeCell ref="CV27:DB27"/>
    <mergeCell ref="DC27:DI27"/>
    <mergeCell ref="DJ27:DP27"/>
    <mergeCell ref="DQ27:DW27"/>
    <mergeCell ref="DX27:ED27"/>
    <mergeCell ref="EE27:EK27"/>
    <mergeCell ref="DX26:ED26"/>
    <mergeCell ref="EE26:EK26"/>
    <mergeCell ref="AR27:AX27"/>
    <mergeCell ref="AY27:BE27"/>
    <mergeCell ref="BF27:BL27"/>
    <mergeCell ref="EE28:EK29"/>
    <mergeCell ref="DJ26:DP26"/>
    <mergeCell ref="DQ26:DW26"/>
    <mergeCell ref="A35:AL35"/>
    <mergeCell ref="A34:AL34"/>
    <mergeCell ref="DC32:DI33"/>
    <mergeCell ref="DJ32:DP33"/>
    <mergeCell ref="DQ32:DW33"/>
    <mergeCell ref="DX32:ED33"/>
    <mergeCell ref="A33:AL33"/>
    <mergeCell ref="A32:AL32"/>
    <mergeCell ref="DC30:DI31"/>
    <mergeCell ref="DJ30:DP31"/>
    <mergeCell ref="DQ30:DW31"/>
    <mergeCell ref="DX30:ED31"/>
    <mergeCell ref="A31:AL31"/>
    <mergeCell ref="A30:AL30"/>
    <mergeCell ref="CO30:CU31"/>
    <mergeCell ref="CV30:DB31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A41:AL41"/>
    <mergeCell ref="A40:AL40"/>
    <mergeCell ref="DC38:DI39"/>
    <mergeCell ref="DJ38:DP39"/>
    <mergeCell ref="DQ38:DW39"/>
    <mergeCell ref="DX38:ED39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A43:AL43"/>
    <mergeCell ref="CO42:CU42"/>
    <mergeCell ref="CV42:DB42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48:AL48"/>
    <mergeCell ref="AM48:AQ48"/>
    <mergeCell ref="AR48:AX48"/>
    <mergeCell ref="AY48:BE48"/>
    <mergeCell ref="BF48:BL48"/>
    <mergeCell ref="BM48:BS48"/>
    <mergeCell ref="AM46:AQ47"/>
    <mergeCell ref="AM28:AQ29"/>
    <mergeCell ref="AM30:AQ31"/>
    <mergeCell ref="AM32:AQ33"/>
    <mergeCell ref="AM34:AQ35"/>
    <mergeCell ref="AM36:AQ37"/>
    <mergeCell ref="AM38:AQ39"/>
    <mergeCell ref="AM40:AQ41"/>
    <mergeCell ref="AM43:AQ44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BT48:BZ48"/>
    <mergeCell ref="CA48:CG48"/>
    <mergeCell ref="CH48:CN48"/>
    <mergeCell ref="AR28:AX29"/>
    <mergeCell ref="AY28:BE29"/>
    <mergeCell ref="BF28:BL29"/>
    <mergeCell ref="BM28:BS29"/>
    <mergeCell ref="BT28:BZ29"/>
    <mergeCell ref="CA28:CG29"/>
    <mergeCell ref="CH28:CN29"/>
    <mergeCell ref="BT45:BZ45"/>
    <mergeCell ref="CA45:CG45"/>
    <mergeCell ref="CH45:CN45"/>
    <mergeCell ref="AR30:AX31"/>
    <mergeCell ref="AY30:BE31"/>
    <mergeCell ref="BF30:BL31"/>
    <mergeCell ref="BM30:BS31"/>
    <mergeCell ref="BT30:BZ31"/>
    <mergeCell ref="CA30:CG31"/>
    <mergeCell ref="CH30:CN31"/>
    <mergeCell ref="AR34:AX35"/>
    <mergeCell ref="AY34:BE35"/>
    <mergeCell ref="BF34:BL35"/>
    <mergeCell ref="BM34:BS35"/>
    <mergeCell ref="CO28:CU29"/>
    <mergeCell ref="CV28:DB29"/>
    <mergeCell ref="DC28:DI29"/>
    <mergeCell ref="DJ28:DP29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Q28:DW29"/>
    <mergeCell ref="DX28:ED29"/>
    <mergeCell ref="DX34:ED35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CV43:DB44"/>
    <mergeCell ref="DC43:DI44"/>
    <mergeCell ref="DJ43:DP44"/>
    <mergeCell ref="DQ43:DW44"/>
    <mergeCell ref="DX43:ED44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62"/>
  <sheetViews>
    <sheetView workbookViewId="0">
      <selection activeCell="AS47" sqref="AS47:AY4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s="18" customFormat="1" ht="12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 x14ac:dyDescent="0.25">
      <c r="DW3" s="82" t="s">
        <v>6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</row>
    <row r="4" spans="1:141" s="18" customFormat="1" ht="12.75" x14ac:dyDescent="0.2">
      <c r="A4" s="8"/>
      <c r="BL4" s="16" t="s">
        <v>13</v>
      </c>
      <c r="BM4" s="89" t="s">
        <v>1182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90">
        <v>20</v>
      </c>
      <c r="BY4" s="90"/>
      <c r="BZ4" s="90"/>
      <c r="CA4" s="91" t="s">
        <v>1221</v>
      </c>
      <c r="CB4" s="91"/>
      <c r="CC4" s="91"/>
      <c r="CD4" s="8" t="s">
        <v>14</v>
      </c>
      <c r="DU4" s="16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18" customFormat="1" ht="12.75" x14ac:dyDescent="0.2">
      <c r="A5" s="8"/>
      <c r="DU5" s="16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18" customFormat="1" ht="12.75" x14ac:dyDescent="0.2">
      <c r="A6" s="8"/>
      <c r="DU6" s="16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18" customFormat="1" ht="12.75" x14ac:dyDescent="0.2">
      <c r="A7" s="8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16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18" customFormat="1" ht="12.75" x14ac:dyDescent="0.2">
      <c r="A8" s="8" t="s">
        <v>16</v>
      </c>
      <c r="DU8" s="16"/>
      <c r="DW8" s="86" t="s">
        <v>1174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18" customFormat="1" ht="12.75" x14ac:dyDescent="0.2">
      <c r="A9" s="8" t="s">
        <v>17</v>
      </c>
      <c r="Z9" s="89" t="s">
        <v>1177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16" t="s">
        <v>11</v>
      </c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18" customFormat="1" ht="12.75" x14ac:dyDescent="0.2">
      <c r="A10" s="8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16" t="s">
        <v>12</v>
      </c>
      <c r="DW10" s="86" t="s">
        <v>1188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18" customFormat="1" ht="13.5" thickBot="1" x14ac:dyDescent="0.25">
      <c r="A11" s="8" t="s">
        <v>19</v>
      </c>
      <c r="DU11" s="16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158" t="s">
        <v>99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32" t="s">
        <v>22</v>
      </c>
      <c r="AA13" s="158"/>
      <c r="AB13" s="158"/>
      <c r="AC13" s="158"/>
      <c r="AD13" s="144"/>
      <c r="AE13" s="158" t="s">
        <v>100</v>
      </c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32" t="s">
        <v>103</v>
      </c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44"/>
      <c r="BN13" s="132" t="s">
        <v>106</v>
      </c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44"/>
      <c r="DD13" s="132" t="s">
        <v>877</v>
      </c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32" t="s">
        <v>128</v>
      </c>
      <c r="DS13" s="158"/>
      <c r="DT13" s="158"/>
      <c r="DU13" s="158"/>
      <c r="DV13" s="158"/>
      <c r="DW13" s="158"/>
      <c r="DX13" s="158"/>
      <c r="DY13" s="158"/>
      <c r="DZ13" s="158"/>
      <c r="EA13" s="144"/>
      <c r="EB13" s="158" t="s">
        <v>130</v>
      </c>
      <c r="EC13" s="158"/>
      <c r="ED13" s="158"/>
      <c r="EE13" s="158"/>
      <c r="EF13" s="158"/>
      <c r="EG13" s="158"/>
      <c r="EH13" s="158"/>
      <c r="EI13" s="158"/>
      <c r="EJ13" s="158"/>
      <c r="EK13" s="158"/>
    </row>
    <row r="14" spans="1:141" s="18" customFormat="1" ht="12.75" customHeight="1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39" t="s">
        <v>25</v>
      </c>
      <c r="AA14" s="160"/>
      <c r="AB14" s="160"/>
      <c r="AC14" s="160"/>
      <c r="AD14" s="143"/>
      <c r="AE14" s="160" t="s">
        <v>101</v>
      </c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39" t="s">
        <v>104</v>
      </c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43"/>
      <c r="BN14" s="139" t="s">
        <v>107</v>
      </c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43"/>
      <c r="DD14" s="139" t="s">
        <v>927</v>
      </c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39" t="s">
        <v>129</v>
      </c>
      <c r="DS14" s="160"/>
      <c r="DT14" s="160"/>
      <c r="DU14" s="160"/>
      <c r="DV14" s="160"/>
      <c r="DW14" s="160"/>
      <c r="DX14" s="160"/>
      <c r="DY14" s="160"/>
      <c r="DZ14" s="160"/>
      <c r="EA14" s="143"/>
      <c r="EB14" s="160" t="s">
        <v>131</v>
      </c>
      <c r="EC14" s="160"/>
      <c r="ED14" s="160"/>
      <c r="EE14" s="160"/>
      <c r="EF14" s="160"/>
      <c r="EG14" s="160"/>
      <c r="EH14" s="160"/>
      <c r="EI14" s="160"/>
      <c r="EJ14" s="160"/>
      <c r="EK14" s="160"/>
    </row>
    <row r="15" spans="1:141" s="18" customFormat="1" ht="12.75" customHeight="1" x14ac:dyDescent="0.2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39"/>
      <c r="AA15" s="160"/>
      <c r="AB15" s="160"/>
      <c r="AC15" s="160"/>
      <c r="AD15" s="143"/>
      <c r="AE15" s="160" t="s">
        <v>102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204" t="s">
        <v>105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202"/>
      <c r="BH15" s="202"/>
      <c r="BI15" s="202"/>
      <c r="BJ15" s="202"/>
      <c r="BK15" s="202"/>
      <c r="BL15" s="202"/>
      <c r="BM15" s="203"/>
      <c r="BN15" s="139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40"/>
      <c r="DD15" s="204" t="s">
        <v>878</v>
      </c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209"/>
      <c r="DR15" s="139"/>
      <c r="DS15" s="160"/>
      <c r="DT15" s="160"/>
      <c r="DU15" s="160"/>
      <c r="DV15" s="160"/>
      <c r="DW15" s="160"/>
      <c r="DX15" s="160"/>
      <c r="DY15" s="160"/>
      <c r="DZ15" s="160"/>
      <c r="EA15" s="143"/>
      <c r="EB15" s="160" t="s">
        <v>132</v>
      </c>
      <c r="EC15" s="160"/>
      <c r="ED15" s="160"/>
      <c r="EE15" s="160"/>
      <c r="EF15" s="160"/>
      <c r="EG15" s="160"/>
      <c r="EH15" s="160"/>
      <c r="EI15" s="160"/>
      <c r="EJ15" s="160"/>
      <c r="EK15" s="160"/>
    </row>
    <row r="16" spans="1:141" s="18" customFormat="1" ht="12.75" customHeight="1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39"/>
      <c r="AA16" s="160"/>
      <c r="AB16" s="160"/>
      <c r="AC16" s="160"/>
      <c r="AD16" s="143"/>
      <c r="AE16" s="132" t="s">
        <v>32</v>
      </c>
      <c r="AF16" s="158"/>
      <c r="AG16" s="158"/>
      <c r="AH16" s="158"/>
      <c r="AI16" s="158"/>
      <c r="AJ16" s="158"/>
      <c r="AK16" s="144"/>
      <c r="AL16" s="132" t="s">
        <v>117</v>
      </c>
      <c r="AM16" s="158"/>
      <c r="AN16" s="158"/>
      <c r="AO16" s="158"/>
      <c r="AP16" s="158"/>
      <c r="AQ16" s="158"/>
      <c r="AR16" s="144"/>
      <c r="AS16" s="158" t="s">
        <v>109</v>
      </c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32" t="s">
        <v>110</v>
      </c>
      <c r="BH16" s="158"/>
      <c r="BI16" s="158"/>
      <c r="BJ16" s="158"/>
      <c r="BK16" s="158"/>
      <c r="BL16" s="158"/>
      <c r="BM16" s="144"/>
      <c r="BN16" s="132" t="s">
        <v>32</v>
      </c>
      <c r="BO16" s="158"/>
      <c r="BP16" s="158"/>
      <c r="BQ16" s="158"/>
      <c r="BR16" s="158"/>
      <c r="BS16" s="158"/>
      <c r="BT16" s="144"/>
      <c r="BU16" s="132" t="s">
        <v>117</v>
      </c>
      <c r="BV16" s="158"/>
      <c r="BW16" s="158"/>
      <c r="BX16" s="158"/>
      <c r="BY16" s="158"/>
      <c r="BZ16" s="158"/>
      <c r="CA16" s="144"/>
      <c r="CB16" s="160" t="s">
        <v>108</v>
      </c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32" t="s">
        <v>126</v>
      </c>
      <c r="DE16" s="158"/>
      <c r="DF16" s="158"/>
      <c r="DG16" s="158"/>
      <c r="DH16" s="158"/>
      <c r="DI16" s="158"/>
      <c r="DJ16" s="144"/>
      <c r="DK16" s="132" t="s">
        <v>127</v>
      </c>
      <c r="DL16" s="158"/>
      <c r="DM16" s="158"/>
      <c r="DN16" s="158"/>
      <c r="DO16" s="158"/>
      <c r="DP16" s="158"/>
      <c r="DQ16" s="144"/>
      <c r="DR16" s="139"/>
      <c r="DS16" s="160"/>
      <c r="DT16" s="160"/>
      <c r="DU16" s="160"/>
      <c r="DV16" s="160"/>
      <c r="DW16" s="160"/>
      <c r="DX16" s="160"/>
      <c r="DY16" s="160"/>
      <c r="DZ16" s="160"/>
      <c r="EA16" s="143"/>
      <c r="EB16" s="160" t="s">
        <v>133</v>
      </c>
      <c r="EC16" s="160"/>
      <c r="ED16" s="160"/>
      <c r="EE16" s="160"/>
      <c r="EF16" s="160"/>
      <c r="EG16" s="160"/>
      <c r="EH16" s="160"/>
      <c r="EI16" s="160"/>
      <c r="EJ16" s="160"/>
      <c r="EK16" s="160"/>
    </row>
    <row r="17" spans="1:141" s="18" customFormat="1" ht="12.75" customHeight="1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39"/>
      <c r="AA17" s="160"/>
      <c r="AB17" s="160"/>
      <c r="AC17" s="160"/>
      <c r="AD17" s="143"/>
      <c r="AE17" s="139"/>
      <c r="AF17" s="160"/>
      <c r="AG17" s="160"/>
      <c r="AH17" s="160"/>
      <c r="AI17" s="160"/>
      <c r="AJ17" s="160"/>
      <c r="AK17" s="143"/>
      <c r="AL17" s="139" t="s">
        <v>118</v>
      </c>
      <c r="AM17" s="160"/>
      <c r="AN17" s="160"/>
      <c r="AO17" s="160"/>
      <c r="AP17" s="160"/>
      <c r="AQ17" s="160"/>
      <c r="AR17" s="143"/>
      <c r="AS17" s="132" t="s">
        <v>114</v>
      </c>
      <c r="AT17" s="158"/>
      <c r="AU17" s="158"/>
      <c r="AV17" s="158"/>
      <c r="AW17" s="158"/>
      <c r="AX17" s="158"/>
      <c r="AY17" s="158"/>
      <c r="AZ17" s="132" t="s">
        <v>112</v>
      </c>
      <c r="BA17" s="158"/>
      <c r="BB17" s="158"/>
      <c r="BC17" s="158"/>
      <c r="BD17" s="158"/>
      <c r="BE17" s="158"/>
      <c r="BF17" s="144"/>
      <c r="BG17" s="139" t="s">
        <v>111</v>
      </c>
      <c r="BH17" s="160"/>
      <c r="BI17" s="160"/>
      <c r="BJ17" s="160"/>
      <c r="BK17" s="160"/>
      <c r="BL17" s="160"/>
      <c r="BM17" s="143"/>
      <c r="BN17" s="139"/>
      <c r="BO17" s="160"/>
      <c r="BP17" s="160"/>
      <c r="BQ17" s="160"/>
      <c r="BR17" s="160"/>
      <c r="BS17" s="160"/>
      <c r="BT17" s="143"/>
      <c r="BU17" s="139" t="s">
        <v>118</v>
      </c>
      <c r="BV17" s="160"/>
      <c r="BW17" s="160"/>
      <c r="BX17" s="160"/>
      <c r="BY17" s="160"/>
      <c r="BZ17" s="160"/>
      <c r="CA17" s="143"/>
      <c r="CB17" s="132" t="s">
        <v>121</v>
      </c>
      <c r="CC17" s="158"/>
      <c r="CD17" s="158"/>
      <c r="CE17" s="158"/>
      <c r="CF17" s="158"/>
      <c r="CG17" s="158"/>
      <c r="CH17" s="144"/>
      <c r="CI17" s="132" t="s">
        <v>123</v>
      </c>
      <c r="CJ17" s="158"/>
      <c r="CK17" s="158"/>
      <c r="CL17" s="158"/>
      <c r="CM17" s="158"/>
      <c r="CN17" s="158"/>
      <c r="CO17" s="144"/>
      <c r="CP17" s="132" t="s">
        <v>124</v>
      </c>
      <c r="CQ17" s="158"/>
      <c r="CR17" s="158"/>
      <c r="CS17" s="158"/>
      <c r="CT17" s="158"/>
      <c r="CU17" s="158"/>
      <c r="CV17" s="144"/>
      <c r="CW17" s="132" t="s">
        <v>125</v>
      </c>
      <c r="CX17" s="158"/>
      <c r="CY17" s="158"/>
      <c r="CZ17" s="158"/>
      <c r="DA17" s="158"/>
      <c r="DB17" s="158"/>
      <c r="DC17" s="144"/>
      <c r="DD17" s="139" t="s">
        <v>84</v>
      </c>
      <c r="DE17" s="160"/>
      <c r="DF17" s="160"/>
      <c r="DG17" s="160"/>
      <c r="DH17" s="160"/>
      <c r="DI17" s="160"/>
      <c r="DJ17" s="143"/>
      <c r="DK17" s="139"/>
      <c r="DL17" s="160"/>
      <c r="DM17" s="160"/>
      <c r="DN17" s="160"/>
      <c r="DO17" s="160"/>
      <c r="DP17" s="160"/>
      <c r="DQ17" s="143"/>
      <c r="DR17" s="139"/>
      <c r="DS17" s="160"/>
      <c r="DT17" s="160"/>
      <c r="DU17" s="160"/>
      <c r="DV17" s="160"/>
      <c r="DW17" s="160"/>
      <c r="DX17" s="160"/>
      <c r="DY17" s="160"/>
      <c r="DZ17" s="160"/>
      <c r="EA17" s="143"/>
      <c r="EB17" s="160" t="s">
        <v>134</v>
      </c>
      <c r="EC17" s="160"/>
      <c r="ED17" s="160"/>
      <c r="EE17" s="160"/>
      <c r="EF17" s="160"/>
      <c r="EG17" s="160"/>
      <c r="EH17" s="160"/>
      <c r="EI17" s="160"/>
      <c r="EJ17" s="160"/>
      <c r="EK17" s="160"/>
    </row>
    <row r="18" spans="1:141" s="18" customFormat="1" ht="12.75" customHeight="1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39"/>
      <c r="AA18" s="160"/>
      <c r="AB18" s="160"/>
      <c r="AC18" s="160"/>
      <c r="AD18" s="143"/>
      <c r="AE18" s="139"/>
      <c r="AF18" s="160"/>
      <c r="AG18" s="160"/>
      <c r="AH18" s="160"/>
      <c r="AI18" s="160"/>
      <c r="AJ18" s="160"/>
      <c r="AK18" s="143"/>
      <c r="AL18" s="139" t="s">
        <v>119</v>
      </c>
      <c r="AM18" s="160"/>
      <c r="AN18" s="160"/>
      <c r="AO18" s="160"/>
      <c r="AP18" s="160"/>
      <c r="AQ18" s="160"/>
      <c r="AR18" s="143"/>
      <c r="AS18" s="139" t="s">
        <v>115</v>
      </c>
      <c r="AT18" s="160"/>
      <c r="AU18" s="160"/>
      <c r="AV18" s="160"/>
      <c r="AW18" s="160"/>
      <c r="AX18" s="160"/>
      <c r="AY18" s="160"/>
      <c r="AZ18" s="201" t="s">
        <v>113</v>
      </c>
      <c r="BA18" s="202"/>
      <c r="BB18" s="202"/>
      <c r="BC18" s="202"/>
      <c r="BD18" s="202"/>
      <c r="BE18" s="202"/>
      <c r="BF18" s="203"/>
      <c r="BG18" s="139"/>
      <c r="BH18" s="160"/>
      <c r="BI18" s="160"/>
      <c r="BJ18" s="160"/>
      <c r="BK18" s="160"/>
      <c r="BL18" s="160"/>
      <c r="BM18" s="143"/>
      <c r="BN18" s="139"/>
      <c r="BO18" s="160"/>
      <c r="BP18" s="160"/>
      <c r="BQ18" s="160"/>
      <c r="BR18" s="160"/>
      <c r="BS18" s="160"/>
      <c r="BT18" s="143"/>
      <c r="BU18" s="139" t="s">
        <v>119</v>
      </c>
      <c r="BV18" s="160"/>
      <c r="BW18" s="160"/>
      <c r="BX18" s="160"/>
      <c r="BY18" s="160"/>
      <c r="BZ18" s="160"/>
      <c r="CA18" s="143"/>
      <c r="CB18" s="139" t="s">
        <v>111</v>
      </c>
      <c r="CC18" s="160"/>
      <c r="CD18" s="160"/>
      <c r="CE18" s="160"/>
      <c r="CF18" s="160"/>
      <c r="CG18" s="160"/>
      <c r="CH18" s="143"/>
      <c r="CI18" s="139" t="s">
        <v>111</v>
      </c>
      <c r="CJ18" s="160"/>
      <c r="CK18" s="160"/>
      <c r="CL18" s="160"/>
      <c r="CM18" s="160"/>
      <c r="CN18" s="160"/>
      <c r="CO18" s="143"/>
      <c r="CP18" s="139" t="s">
        <v>111</v>
      </c>
      <c r="CQ18" s="160"/>
      <c r="CR18" s="160"/>
      <c r="CS18" s="160"/>
      <c r="CT18" s="160"/>
      <c r="CU18" s="160"/>
      <c r="CV18" s="143"/>
      <c r="CW18" s="139" t="s">
        <v>111</v>
      </c>
      <c r="CX18" s="160"/>
      <c r="CY18" s="160"/>
      <c r="CZ18" s="160"/>
      <c r="DA18" s="160"/>
      <c r="DB18" s="160"/>
      <c r="DC18" s="143"/>
      <c r="DD18" s="139"/>
      <c r="DE18" s="160"/>
      <c r="DF18" s="160"/>
      <c r="DG18" s="160"/>
      <c r="DH18" s="160"/>
      <c r="DI18" s="160"/>
      <c r="DJ18" s="143"/>
      <c r="DK18" s="139"/>
      <c r="DL18" s="160"/>
      <c r="DM18" s="160"/>
      <c r="DN18" s="160"/>
      <c r="DO18" s="160"/>
      <c r="DP18" s="160"/>
      <c r="DQ18" s="143"/>
      <c r="DR18" s="139"/>
      <c r="DS18" s="160"/>
      <c r="DT18" s="160"/>
      <c r="DU18" s="160"/>
      <c r="DV18" s="160"/>
      <c r="DW18" s="160"/>
      <c r="DX18" s="160"/>
      <c r="DY18" s="160"/>
      <c r="DZ18" s="160"/>
      <c r="EA18" s="143"/>
      <c r="EB18" s="160" t="s">
        <v>135</v>
      </c>
      <c r="EC18" s="160"/>
      <c r="ED18" s="160"/>
      <c r="EE18" s="160"/>
      <c r="EF18" s="160"/>
      <c r="EG18" s="160"/>
      <c r="EH18" s="160"/>
      <c r="EI18" s="160"/>
      <c r="EJ18" s="160"/>
      <c r="EK18" s="160"/>
    </row>
    <row r="19" spans="1:141" s="18" customFormat="1" ht="12.75" customHeight="1" x14ac:dyDescent="0.2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42"/>
      <c r="AA19" s="161"/>
      <c r="AB19" s="161"/>
      <c r="AC19" s="161"/>
      <c r="AD19" s="140"/>
      <c r="AE19" s="142"/>
      <c r="AF19" s="161"/>
      <c r="AG19" s="161"/>
      <c r="AH19" s="161"/>
      <c r="AI19" s="161"/>
      <c r="AJ19" s="161"/>
      <c r="AK19" s="140"/>
      <c r="AL19" s="142" t="s">
        <v>120</v>
      </c>
      <c r="AM19" s="161"/>
      <c r="AN19" s="161"/>
      <c r="AO19" s="161"/>
      <c r="AP19" s="161"/>
      <c r="AQ19" s="161"/>
      <c r="AR19" s="140"/>
      <c r="AS19" s="204" t="s">
        <v>116</v>
      </c>
      <c r="AT19" s="89"/>
      <c r="AU19" s="89"/>
      <c r="AV19" s="89"/>
      <c r="AW19" s="89"/>
      <c r="AX19" s="89"/>
      <c r="AY19" s="89"/>
      <c r="AZ19" s="142"/>
      <c r="BA19" s="161"/>
      <c r="BB19" s="161"/>
      <c r="BC19" s="161"/>
      <c r="BD19" s="161"/>
      <c r="BE19" s="161"/>
      <c r="BF19" s="140"/>
      <c r="BG19" s="142"/>
      <c r="BH19" s="161"/>
      <c r="BI19" s="161"/>
      <c r="BJ19" s="161"/>
      <c r="BK19" s="161"/>
      <c r="BL19" s="161"/>
      <c r="BM19" s="140"/>
      <c r="BN19" s="142"/>
      <c r="BO19" s="161"/>
      <c r="BP19" s="161"/>
      <c r="BQ19" s="161"/>
      <c r="BR19" s="161"/>
      <c r="BS19" s="161"/>
      <c r="BT19" s="140"/>
      <c r="BU19" s="142" t="s">
        <v>120</v>
      </c>
      <c r="BV19" s="161"/>
      <c r="BW19" s="161"/>
      <c r="BX19" s="161"/>
      <c r="BY19" s="161"/>
      <c r="BZ19" s="161"/>
      <c r="CA19" s="140"/>
      <c r="CB19" s="142" t="s">
        <v>122</v>
      </c>
      <c r="CC19" s="161"/>
      <c r="CD19" s="161"/>
      <c r="CE19" s="161"/>
      <c r="CF19" s="161"/>
      <c r="CG19" s="161"/>
      <c r="CH19" s="140"/>
      <c r="CI19" s="142" t="s">
        <v>122</v>
      </c>
      <c r="CJ19" s="161"/>
      <c r="CK19" s="161"/>
      <c r="CL19" s="161"/>
      <c r="CM19" s="161"/>
      <c r="CN19" s="161"/>
      <c r="CO19" s="140"/>
      <c r="CP19" s="142" t="s">
        <v>122</v>
      </c>
      <c r="CQ19" s="161"/>
      <c r="CR19" s="161"/>
      <c r="CS19" s="161"/>
      <c r="CT19" s="161"/>
      <c r="CU19" s="161"/>
      <c r="CV19" s="140"/>
      <c r="CW19" s="142" t="s">
        <v>122</v>
      </c>
      <c r="CX19" s="161"/>
      <c r="CY19" s="161"/>
      <c r="CZ19" s="161"/>
      <c r="DA19" s="161"/>
      <c r="DB19" s="161"/>
      <c r="DC19" s="140"/>
      <c r="DD19" s="142"/>
      <c r="DE19" s="161"/>
      <c r="DF19" s="161"/>
      <c r="DG19" s="161"/>
      <c r="DH19" s="161"/>
      <c r="DI19" s="161"/>
      <c r="DJ19" s="140"/>
      <c r="DK19" s="142"/>
      <c r="DL19" s="161"/>
      <c r="DM19" s="161"/>
      <c r="DN19" s="161"/>
      <c r="DO19" s="161"/>
      <c r="DP19" s="161"/>
      <c r="DQ19" s="140"/>
      <c r="DR19" s="142"/>
      <c r="DS19" s="161"/>
      <c r="DT19" s="161"/>
      <c r="DU19" s="161"/>
      <c r="DV19" s="161"/>
      <c r="DW19" s="161"/>
      <c r="DX19" s="161"/>
      <c r="DY19" s="161"/>
      <c r="DZ19" s="161"/>
      <c r="EA19" s="140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</row>
    <row r="20" spans="1:141" s="18" customFormat="1" ht="13.5" thickBot="1" x14ac:dyDescent="0.25">
      <c r="A20" s="136">
        <v>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1">
        <v>2</v>
      </c>
      <c r="AA20" s="131"/>
      <c r="AB20" s="131"/>
      <c r="AC20" s="131"/>
      <c r="AD20" s="131"/>
      <c r="AE20" s="131">
        <v>3</v>
      </c>
      <c r="AF20" s="131"/>
      <c r="AG20" s="131"/>
      <c r="AH20" s="131"/>
      <c r="AI20" s="131"/>
      <c r="AJ20" s="131"/>
      <c r="AK20" s="131"/>
      <c r="AL20" s="131">
        <v>4</v>
      </c>
      <c r="AM20" s="131"/>
      <c r="AN20" s="131"/>
      <c r="AO20" s="131"/>
      <c r="AP20" s="131"/>
      <c r="AQ20" s="131"/>
      <c r="AR20" s="131"/>
      <c r="AS20" s="131">
        <v>5</v>
      </c>
      <c r="AT20" s="131"/>
      <c r="AU20" s="131"/>
      <c r="AV20" s="131"/>
      <c r="AW20" s="131"/>
      <c r="AX20" s="131"/>
      <c r="AY20" s="131"/>
      <c r="AZ20" s="131">
        <v>6</v>
      </c>
      <c r="BA20" s="131"/>
      <c r="BB20" s="131"/>
      <c r="BC20" s="131"/>
      <c r="BD20" s="131"/>
      <c r="BE20" s="131"/>
      <c r="BF20" s="131"/>
      <c r="BG20" s="131">
        <v>7</v>
      </c>
      <c r="BH20" s="131"/>
      <c r="BI20" s="131"/>
      <c r="BJ20" s="131"/>
      <c r="BK20" s="131"/>
      <c r="BL20" s="131"/>
      <c r="BM20" s="131"/>
      <c r="BN20" s="131">
        <v>8</v>
      </c>
      <c r="BO20" s="131"/>
      <c r="BP20" s="131"/>
      <c r="BQ20" s="131"/>
      <c r="BR20" s="131"/>
      <c r="BS20" s="131"/>
      <c r="BT20" s="131"/>
      <c r="BU20" s="131">
        <v>9</v>
      </c>
      <c r="BV20" s="131"/>
      <c r="BW20" s="131"/>
      <c r="BX20" s="131"/>
      <c r="BY20" s="131"/>
      <c r="BZ20" s="131"/>
      <c r="CA20" s="131"/>
      <c r="CB20" s="131">
        <v>10</v>
      </c>
      <c r="CC20" s="131"/>
      <c r="CD20" s="131"/>
      <c r="CE20" s="131"/>
      <c r="CF20" s="131"/>
      <c r="CG20" s="131"/>
      <c r="CH20" s="131"/>
      <c r="CI20" s="131">
        <v>11</v>
      </c>
      <c r="CJ20" s="131"/>
      <c r="CK20" s="131"/>
      <c r="CL20" s="131"/>
      <c r="CM20" s="131"/>
      <c r="CN20" s="131"/>
      <c r="CO20" s="131"/>
      <c r="CP20" s="131">
        <v>12</v>
      </c>
      <c r="CQ20" s="131"/>
      <c r="CR20" s="131"/>
      <c r="CS20" s="131"/>
      <c r="CT20" s="131"/>
      <c r="CU20" s="131"/>
      <c r="CV20" s="131"/>
      <c r="CW20" s="131">
        <v>13</v>
      </c>
      <c r="CX20" s="131"/>
      <c r="CY20" s="131"/>
      <c r="CZ20" s="131"/>
      <c r="DA20" s="131"/>
      <c r="DB20" s="131"/>
      <c r="DC20" s="131"/>
      <c r="DD20" s="131">
        <v>14</v>
      </c>
      <c r="DE20" s="131"/>
      <c r="DF20" s="131"/>
      <c r="DG20" s="131"/>
      <c r="DH20" s="131"/>
      <c r="DI20" s="131"/>
      <c r="DJ20" s="131"/>
      <c r="DK20" s="131">
        <v>15</v>
      </c>
      <c r="DL20" s="131"/>
      <c r="DM20" s="131"/>
      <c r="DN20" s="131"/>
      <c r="DO20" s="131"/>
      <c r="DP20" s="131"/>
      <c r="DQ20" s="131"/>
      <c r="DR20" s="131">
        <v>16</v>
      </c>
      <c r="DS20" s="131"/>
      <c r="DT20" s="131"/>
      <c r="DU20" s="131"/>
      <c r="DV20" s="131"/>
      <c r="DW20" s="131"/>
      <c r="DX20" s="131"/>
      <c r="DY20" s="131"/>
      <c r="DZ20" s="131"/>
      <c r="EA20" s="131"/>
      <c r="EB20" s="131">
        <v>17</v>
      </c>
      <c r="EC20" s="131"/>
      <c r="ED20" s="131"/>
      <c r="EE20" s="131"/>
      <c r="EF20" s="131"/>
      <c r="EG20" s="131"/>
      <c r="EH20" s="131"/>
      <c r="EI20" s="131"/>
      <c r="EJ20" s="131"/>
      <c r="EK20" s="132"/>
    </row>
    <row r="21" spans="1:141" s="18" customFormat="1" ht="12.75" x14ac:dyDescent="0.2">
      <c r="A21" s="128" t="s">
        <v>136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83" t="s">
        <v>44</v>
      </c>
      <c r="AA21" s="84"/>
      <c r="AB21" s="84"/>
      <c r="AC21" s="84"/>
      <c r="AD21" s="84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205"/>
    </row>
    <row r="22" spans="1:141" s="18" customFormat="1" ht="12.75" x14ac:dyDescent="0.2">
      <c r="A22" s="115" t="s">
        <v>137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86" t="s">
        <v>45</v>
      </c>
      <c r="AA22" s="87"/>
      <c r="AB22" s="87"/>
      <c r="AC22" s="87"/>
      <c r="AD22" s="87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206"/>
    </row>
    <row r="23" spans="1:141" s="18" customFormat="1" ht="12.75" x14ac:dyDescent="0.2">
      <c r="A23" s="78" t="s">
        <v>138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86" t="s">
        <v>174</v>
      </c>
      <c r="AA23" s="87"/>
      <c r="AB23" s="87"/>
      <c r="AC23" s="87"/>
      <c r="AD23" s="87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206"/>
    </row>
    <row r="24" spans="1:141" s="18" customFormat="1" ht="12.75" x14ac:dyDescent="0.2">
      <c r="A24" s="118" t="s">
        <v>139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86" t="s">
        <v>173</v>
      </c>
      <c r="AA24" s="87"/>
      <c r="AB24" s="87"/>
      <c r="AC24" s="87"/>
      <c r="AD24" s="87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206"/>
    </row>
    <row r="25" spans="1:141" s="18" customFormat="1" ht="12.75" x14ac:dyDescent="0.2">
      <c r="A25" s="130" t="s">
        <v>140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86"/>
      <c r="AA25" s="87"/>
      <c r="AB25" s="87"/>
      <c r="AC25" s="87"/>
      <c r="AD25" s="87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206"/>
    </row>
    <row r="26" spans="1:141" s="18" customFormat="1" ht="12.75" x14ac:dyDescent="0.2">
      <c r="A26" s="112" t="s">
        <v>141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86"/>
      <c r="AA26" s="87"/>
      <c r="AB26" s="87"/>
      <c r="AC26" s="87"/>
      <c r="AD26" s="87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206"/>
    </row>
    <row r="27" spans="1:141" s="18" customFormat="1" ht="12.75" x14ac:dyDescent="0.2">
      <c r="A27" s="118" t="s">
        <v>146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86" t="s">
        <v>172</v>
      </c>
      <c r="AA27" s="87"/>
      <c r="AB27" s="87"/>
      <c r="AC27" s="87"/>
      <c r="AD27" s="87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206"/>
    </row>
    <row r="28" spans="1:141" s="18" customFormat="1" ht="12.75" x14ac:dyDescent="0.2">
      <c r="A28" s="112" t="s">
        <v>145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86"/>
      <c r="AA28" s="87"/>
      <c r="AB28" s="87"/>
      <c r="AC28" s="87"/>
      <c r="AD28" s="87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206"/>
    </row>
    <row r="29" spans="1:141" s="18" customFormat="1" ht="12.75" x14ac:dyDescent="0.2">
      <c r="A29" s="118" t="s">
        <v>142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86" t="s">
        <v>171</v>
      </c>
      <c r="AA29" s="87"/>
      <c r="AB29" s="87"/>
      <c r="AC29" s="87"/>
      <c r="AD29" s="87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206"/>
    </row>
    <row r="30" spans="1:141" s="18" customFormat="1" ht="12.75" x14ac:dyDescent="0.2">
      <c r="A30" s="130" t="s">
        <v>143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86"/>
      <c r="AA30" s="87"/>
      <c r="AB30" s="87"/>
      <c r="AC30" s="87"/>
      <c r="AD30" s="87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206"/>
    </row>
    <row r="31" spans="1:141" s="18" customFormat="1" ht="12.75" x14ac:dyDescent="0.2">
      <c r="A31" s="112" t="s">
        <v>144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86"/>
      <c r="AA31" s="87"/>
      <c r="AB31" s="87"/>
      <c r="AC31" s="87"/>
      <c r="AD31" s="87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206"/>
    </row>
    <row r="32" spans="1:141" s="18" customFormat="1" ht="12.75" x14ac:dyDescent="0.2">
      <c r="A32" s="118" t="s">
        <v>147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86" t="s">
        <v>170</v>
      </c>
      <c r="AA32" s="87"/>
      <c r="AB32" s="87"/>
      <c r="AC32" s="87"/>
      <c r="AD32" s="87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206"/>
    </row>
    <row r="33" spans="1:141" s="18" customFormat="1" ht="12.75" x14ac:dyDescent="0.2">
      <c r="A33" s="112" t="s">
        <v>148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86"/>
      <c r="AA33" s="87"/>
      <c r="AB33" s="87"/>
      <c r="AC33" s="87"/>
      <c r="AD33" s="87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206"/>
    </row>
    <row r="34" spans="1:141" s="18" customFormat="1" ht="12.75" x14ac:dyDescent="0.2">
      <c r="A34" s="210" t="s">
        <v>149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86" t="s">
        <v>169</v>
      </c>
      <c r="AA34" s="87"/>
      <c r="AB34" s="87"/>
      <c r="AC34" s="87"/>
      <c r="AD34" s="87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206"/>
    </row>
    <row r="35" spans="1:141" s="18" customFormat="1" ht="12.75" x14ac:dyDescent="0.2">
      <c r="A35" s="208" t="s">
        <v>150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86"/>
      <c r="AA35" s="87"/>
      <c r="AB35" s="87"/>
      <c r="AC35" s="87"/>
      <c r="AD35" s="87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206"/>
    </row>
    <row r="36" spans="1:141" s="18" customFormat="1" ht="12.75" x14ac:dyDescent="0.2">
      <c r="A36" s="207" t="s">
        <v>151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86"/>
      <c r="AA36" s="87"/>
      <c r="AB36" s="87"/>
      <c r="AC36" s="87"/>
      <c r="AD36" s="87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206"/>
    </row>
    <row r="37" spans="1:141" s="18" customFormat="1" ht="12.75" x14ac:dyDescent="0.2">
      <c r="A37" s="210" t="s">
        <v>152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86" t="s">
        <v>168</v>
      </c>
      <c r="AA37" s="87"/>
      <c r="AB37" s="87"/>
      <c r="AC37" s="87"/>
      <c r="AD37" s="87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206"/>
    </row>
    <row r="38" spans="1:141" s="18" customFormat="1" ht="12.75" x14ac:dyDescent="0.2">
      <c r="A38" s="208" t="s">
        <v>153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86"/>
      <c r="AA38" s="87"/>
      <c r="AB38" s="87"/>
      <c r="AC38" s="87"/>
      <c r="AD38" s="87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206"/>
    </row>
    <row r="39" spans="1:141" s="18" customFormat="1" ht="12.75" x14ac:dyDescent="0.2">
      <c r="A39" s="207" t="s">
        <v>154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86"/>
      <c r="AA39" s="87"/>
      <c r="AB39" s="87"/>
      <c r="AC39" s="87"/>
      <c r="AD39" s="87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206"/>
    </row>
    <row r="40" spans="1:141" s="18" customFormat="1" ht="12.75" x14ac:dyDescent="0.2">
      <c r="A40" s="210" t="s">
        <v>155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86" t="s">
        <v>167</v>
      </c>
      <c r="AA40" s="87"/>
      <c r="AB40" s="87"/>
      <c r="AC40" s="87"/>
      <c r="AD40" s="87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206"/>
    </row>
    <row r="41" spans="1:141" s="18" customFormat="1" ht="12.75" x14ac:dyDescent="0.2">
      <c r="A41" s="208" t="s">
        <v>156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86"/>
      <c r="AA41" s="87"/>
      <c r="AB41" s="87"/>
      <c r="AC41" s="87"/>
      <c r="AD41" s="87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206"/>
    </row>
    <row r="42" spans="1:141" s="18" customFormat="1" ht="12.75" x14ac:dyDescent="0.2">
      <c r="A42" s="207" t="s">
        <v>157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86"/>
      <c r="AA42" s="87"/>
      <c r="AB42" s="87"/>
      <c r="AC42" s="87"/>
      <c r="AD42" s="87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206"/>
    </row>
    <row r="43" spans="1:141" s="18" customFormat="1" ht="12.75" x14ac:dyDescent="0.2">
      <c r="A43" s="78" t="s">
        <v>158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86" t="s">
        <v>166</v>
      </c>
      <c r="AA43" s="87"/>
      <c r="AB43" s="87"/>
      <c r="AC43" s="87"/>
      <c r="AD43" s="87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206"/>
    </row>
    <row r="44" spans="1:141" s="18" customFormat="1" ht="12.75" x14ac:dyDescent="0.2">
      <c r="A44" s="118" t="s">
        <v>149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86" t="s">
        <v>165</v>
      </c>
      <c r="AA44" s="87"/>
      <c r="AB44" s="87"/>
      <c r="AC44" s="87"/>
      <c r="AD44" s="87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206"/>
    </row>
    <row r="45" spans="1:141" s="18" customFormat="1" ht="12.75" x14ac:dyDescent="0.2">
      <c r="A45" s="112" t="s">
        <v>159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86"/>
      <c r="AA45" s="87"/>
      <c r="AB45" s="87"/>
      <c r="AC45" s="87"/>
      <c r="AD45" s="87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206"/>
    </row>
    <row r="46" spans="1:141" s="18" customFormat="1" ht="12.75" x14ac:dyDescent="0.2">
      <c r="A46" s="78" t="s">
        <v>160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86" t="s">
        <v>164</v>
      </c>
      <c r="AA46" s="87"/>
      <c r="AB46" s="87"/>
      <c r="AC46" s="87"/>
      <c r="AD46" s="87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206"/>
    </row>
    <row r="47" spans="1:141" s="18" customFormat="1" ht="12.75" x14ac:dyDescent="0.2">
      <c r="A47" s="130" t="s">
        <v>149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86" t="s">
        <v>163</v>
      </c>
      <c r="AA47" s="87"/>
      <c r="AB47" s="87"/>
      <c r="AC47" s="87"/>
      <c r="AD47" s="87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206"/>
    </row>
    <row r="48" spans="1:141" s="18" customFormat="1" ht="12.75" x14ac:dyDescent="0.2">
      <c r="A48" s="130" t="s">
        <v>161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86"/>
      <c r="AA48" s="87"/>
      <c r="AB48" s="87"/>
      <c r="AC48" s="87"/>
      <c r="AD48" s="87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206"/>
    </row>
    <row r="49" spans="1:141" s="18" customFormat="1" ht="12.75" x14ac:dyDescent="0.2">
      <c r="A49" s="112" t="s">
        <v>162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86"/>
      <c r="AA49" s="87"/>
      <c r="AB49" s="87"/>
      <c r="AC49" s="87"/>
      <c r="AD49" s="87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206"/>
    </row>
    <row r="50" spans="1:141" s="18" customFormat="1" ht="13.5" thickBot="1" x14ac:dyDescent="0.25">
      <c r="A50" s="113" t="s">
        <v>42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70" t="s">
        <v>46</v>
      </c>
      <c r="AA50" s="171"/>
      <c r="AB50" s="171"/>
      <c r="AC50" s="171"/>
      <c r="AD50" s="171"/>
      <c r="AE50" s="119"/>
      <c r="AF50" s="119"/>
      <c r="AG50" s="119"/>
      <c r="AH50" s="119"/>
      <c r="AI50" s="119"/>
      <c r="AJ50" s="119"/>
      <c r="AK50" s="119"/>
      <c r="AL50" s="120" t="s">
        <v>43</v>
      </c>
      <c r="AM50" s="120"/>
      <c r="AN50" s="120"/>
      <c r="AO50" s="120"/>
      <c r="AP50" s="120"/>
      <c r="AQ50" s="120"/>
      <c r="AR50" s="120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20" t="s">
        <v>43</v>
      </c>
      <c r="BO50" s="120"/>
      <c r="BP50" s="120"/>
      <c r="BQ50" s="120"/>
      <c r="BR50" s="120"/>
      <c r="BS50" s="120"/>
      <c r="BT50" s="120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1"/>
      <c r="EK50" s="212"/>
    </row>
    <row r="51" spans="1:141" s="25" customFormat="1" ht="8.25" x14ac:dyDescent="0.15"/>
    <row r="52" spans="1:141" s="18" customFormat="1" ht="12.75" x14ac:dyDescent="0.2">
      <c r="A52" s="8" t="s">
        <v>49</v>
      </c>
    </row>
    <row r="53" spans="1:141" s="18" customFormat="1" ht="12.75" x14ac:dyDescent="0.2">
      <c r="A53" s="8" t="s">
        <v>54</v>
      </c>
      <c r="W53" s="89" t="s">
        <v>1223</v>
      </c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Q53" s="89" t="s">
        <v>1224</v>
      </c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</row>
    <row r="54" spans="1:141" s="17" customFormat="1" ht="10.5" x14ac:dyDescent="0.2">
      <c r="W54" s="98" t="s">
        <v>50</v>
      </c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G54" s="98" t="s">
        <v>51</v>
      </c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Q54" s="98" t="s">
        <v>52</v>
      </c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</row>
    <row r="55" spans="1:141" s="18" customFormat="1" ht="12.75" x14ac:dyDescent="0.2">
      <c r="A55" s="8" t="s">
        <v>53</v>
      </c>
      <c r="W55" s="89" t="s">
        <v>1179</v>
      </c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G55" s="89" t="s">
        <v>1180</v>
      </c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Q55" s="96" t="s">
        <v>1187</v>
      </c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</row>
    <row r="56" spans="1:141" s="17" customFormat="1" ht="10.5" x14ac:dyDescent="0.2">
      <c r="W56" s="98" t="s">
        <v>50</v>
      </c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G56" s="98" t="s">
        <v>93</v>
      </c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Q56" s="98" t="s">
        <v>175</v>
      </c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</row>
    <row r="57" spans="1:141" s="18" customFormat="1" ht="12.75" x14ac:dyDescent="0.2">
      <c r="A57" s="16" t="s">
        <v>55</v>
      </c>
      <c r="B57" s="96" t="s">
        <v>1181</v>
      </c>
      <c r="C57" s="96"/>
      <c r="D57" s="96"/>
      <c r="E57" s="8" t="s">
        <v>56</v>
      </c>
      <c r="G57" s="89" t="s">
        <v>1182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90">
        <v>20</v>
      </c>
      <c r="S57" s="90"/>
      <c r="T57" s="90"/>
      <c r="U57" s="91" t="s">
        <v>1221</v>
      </c>
      <c r="V57" s="91"/>
      <c r="W57" s="91"/>
      <c r="X57" s="8" t="s">
        <v>14</v>
      </c>
    </row>
    <row r="58" spans="1:141" s="25" customFormat="1" ht="8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 x14ac:dyDescent="0.2">
      <c r="A59" s="20" t="s">
        <v>176</v>
      </c>
    </row>
    <row r="60" spans="1:141" s="3" customFormat="1" ht="12" customHeight="1" x14ac:dyDescent="0.2">
      <c r="A60" s="20" t="s">
        <v>177</v>
      </c>
    </row>
    <row r="61" spans="1:141" s="3" customFormat="1" ht="12" customHeight="1" x14ac:dyDescent="0.2">
      <c r="A61" s="20" t="s">
        <v>178</v>
      </c>
    </row>
    <row r="62" spans="1:141" s="3" customFormat="1" ht="12" customHeight="1" x14ac:dyDescent="0.2">
      <c r="A62" s="20" t="s">
        <v>179</v>
      </c>
    </row>
  </sheetData>
  <mergeCells count="406"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K59"/>
  <sheetViews>
    <sheetView workbookViewId="0">
      <selection activeCell="BE63" sqref="BE63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82" t="s">
        <v>6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</row>
    <row r="4" spans="1:141" s="18" customFormat="1" ht="12.75" x14ac:dyDescent="0.2">
      <c r="A4" s="8"/>
      <c r="BL4" s="16" t="s">
        <v>13</v>
      </c>
      <c r="BM4" s="89" t="s">
        <v>1182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90">
        <v>20</v>
      </c>
      <c r="BY4" s="90"/>
      <c r="BZ4" s="90"/>
      <c r="CA4" s="91" t="s">
        <v>1221</v>
      </c>
      <c r="CB4" s="91"/>
      <c r="CC4" s="91"/>
      <c r="CD4" s="8" t="s">
        <v>14</v>
      </c>
      <c r="DU4" s="16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18" customFormat="1" ht="12.75" x14ac:dyDescent="0.2">
      <c r="A5" s="8"/>
      <c r="DU5" s="16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18" customFormat="1" ht="12.75" x14ac:dyDescent="0.2">
      <c r="A6" s="8"/>
      <c r="DU6" s="16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18" customFormat="1" ht="12.75" x14ac:dyDescent="0.2">
      <c r="A7" s="8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16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18" customFormat="1" ht="12.75" x14ac:dyDescent="0.2">
      <c r="A8" s="8" t="s">
        <v>16</v>
      </c>
      <c r="DU8" s="16"/>
      <c r="DW8" s="86" t="s">
        <v>1174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18" customFormat="1" ht="12.75" x14ac:dyDescent="0.2">
      <c r="A9" s="8" t="s">
        <v>17</v>
      </c>
      <c r="Z9" s="89" t="s">
        <v>1177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16" t="s">
        <v>11</v>
      </c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18" customFormat="1" ht="12.75" x14ac:dyDescent="0.2">
      <c r="A10" s="8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16" t="s">
        <v>12</v>
      </c>
      <c r="DW10" s="86" t="s">
        <v>1175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18" customFormat="1" ht="13.5" thickBot="1" x14ac:dyDescent="0.25">
      <c r="A11" s="8" t="s">
        <v>19</v>
      </c>
      <c r="DU11" s="16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158" t="s">
        <v>99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32" t="s">
        <v>22</v>
      </c>
      <c r="AB13" s="158"/>
      <c r="AC13" s="158"/>
      <c r="AD13" s="158"/>
      <c r="AE13" s="144"/>
      <c r="AF13" s="158" t="s">
        <v>215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44"/>
      <c r="AW13" s="132" t="s">
        <v>223</v>
      </c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44"/>
      <c r="BV13" s="132" t="s">
        <v>231</v>
      </c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44"/>
      <c r="DD13" s="132" t="s">
        <v>243</v>
      </c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44"/>
      <c r="DU13" s="132" t="s">
        <v>215</v>
      </c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</row>
    <row r="14" spans="1:141" s="18" customFormat="1" ht="12.75" x14ac:dyDescent="0.2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139" t="s">
        <v>25</v>
      </c>
      <c r="AB14" s="160"/>
      <c r="AC14" s="160"/>
      <c r="AD14" s="160"/>
      <c r="AE14" s="143"/>
      <c r="AF14" s="160" t="s">
        <v>216</v>
      </c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43"/>
      <c r="AW14" s="139" t="s">
        <v>224</v>
      </c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43"/>
      <c r="BV14" s="139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43"/>
      <c r="DD14" s="139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43"/>
      <c r="DU14" s="139" t="s">
        <v>216</v>
      </c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</row>
    <row r="15" spans="1:141" s="18" customFormat="1" ht="12.75" x14ac:dyDescent="0.2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139"/>
      <c r="AB15" s="160"/>
      <c r="AC15" s="160"/>
      <c r="AD15" s="160"/>
      <c r="AE15" s="143"/>
      <c r="AF15" s="161" t="s">
        <v>217</v>
      </c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40"/>
      <c r="AW15" s="142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40"/>
      <c r="BV15" s="142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40"/>
      <c r="DD15" s="142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40"/>
      <c r="DU15" s="142" t="s">
        <v>244</v>
      </c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</row>
    <row r="16" spans="1:141" s="18" customFormat="1" ht="12.75" x14ac:dyDescent="0.2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139"/>
      <c r="AB16" s="160"/>
      <c r="AC16" s="160"/>
      <c r="AD16" s="160"/>
      <c r="AE16" s="143"/>
      <c r="AF16" s="132" t="s">
        <v>32</v>
      </c>
      <c r="AG16" s="158"/>
      <c r="AH16" s="158"/>
      <c r="AI16" s="158"/>
      <c r="AJ16" s="158"/>
      <c r="AK16" s="158"/>
      <c r="AL16" s="158"/>
      <c r="AM16" s="158"/>
      <c r="AN16" s="144"/>
      <c r="AO16" s="132" t="s">
        <v>218</v>
      </c>
      <c r="AP16" s="158"/>
      <c r="AQ16" s="158"/>
      <c r="AR16" s="158"/>
      <c r="AS16" s="158"/>
      <c r="AT16" s="158"/>
      <c r="AU16" s="158"/>
      <c r="AV16" s="144"/>
      <c r="AW16" s="132" t="s">
        <v>32</v>
      </c>
      <c r="AX16" s="158"/>
      <c r="AY16" s="158"/>
      <c r="AZ16" s="158"/>
      <c r="BA16" s="158"/>
      <c r="BB16" s="158"/>
      <c r="BC16" s="158"/>
      <c r="BD16" s="158"/>
      <c r="BE16" s="144"/>
      <c r="BF16" s="158" t="s">
        <v>139</v>
      </c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32" t="s">
        <v>32</v>
      </c>
      <c r="BW16" s="158"/>
      <c r="BX16" s="158"/>
      <c r="BY16" s="158"/>
      <c r="BZ16" s="158"/>
      <c r="CA16" s="158"/>
      <c r="CB16" s="158"/>
      <c r="CC16" s="158"/>
      <c r="CD16" s="144"/>
      <c r="CE16" s="158" t="s">
        <v>225</v>
      </c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32" t="s">
        <v>235</v>
      </c>
      <c r="CW16" s="158"/>
      <c r="CX16" s="158"/>
      <c r="CY16" s="158"/>
      <c r="CZ16" s="158"/>
      <c r="DA16" s="158"/>
      <c r="DB16" s="158"/>
      <c r="DC16" s="144"/>
      <c r="DD16" s="132" t="s">
        <v>32</v>
      </c>
      <c r="DE16" s="158"/>
      <c r="DF16" s="158"/>
      <c r="DG16" s="158"/>
      <c r="DH16" s="158"/>
      <c r="DI16" s="158"/>
      <c r="DJ16" s="158"/>
      <c r="DK16" s="158"/>
      <c r="DL16" s="144"/>
      <c r="DM16" s="132" t="s">
        <v>238</v>
      </c>
      <c r="DN16" s="158"/>
      <c r="DO16" s="158"/>
      <c r="DP16" s="158"/>
      <c r="DQ16" s="158"/>
      <c r="DR16" s="158"/>
      <c r="DS16" s="158"/>
      <c r="DT16" s="144"/>
      <c r="DU16" s="132" t="s">
        <v>32</v>
      </c>
      <c r="DV16" s="158"/>
      <c r="DW16" s="158"/>
      <c r="DX16" s="158"/>
      <c r="DY16" s="158"/>
      <c r="DZ16" s="158"/>
      <c r="EA16" s="158"/>
      <c r="EB16" s="158"/>
      <c r="EC16" s="144"/>
      <c r="ED16" s="213" t="s">
        <v>245</v>
      </c>
      <c r="EE16" s="213"/>
      <c r="EF16" s="213"/>
      <c r="EG16" s="213"/>
      <c r="EH16" s="213"/>
      <c r="EI16" s="213"/>
      <c r="EJ16" s="213"/>
      <c r="EK16" s="213"/>
    </row>
    <row r="17" spans="1:141" s="18" customFormat="1" ht="12.75" x14ac:dyDescent="0.2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139"/>
      <c r="AB17" s="160"/>
      <c r="AC17" s="160"/>
      <c r="AD17" s="160"/>
      <c r="AE17" s="143"/>
      <c r="AF17" s="139"/>
      <c r="AG17" s="160"/>
      <c r="AH17" s="160"/>
      <c r="AI17" s="160"/>
      <c r="AJ17" s="160"/>
      <c r="AK17" s="160"/>
      <c r="AL17" s="160"/>
      <c r="AM17" s="160"/>
      <c r="AN17" s="143"/>
      <c r="AO17" s="139" t="s">
        <v>219</v>
      </c>
      <c r="AP17" s="160"/>
      <c r="AQ17" s="160"/>
      <c r="AR17" s="160"/>
      <c r="AS17" s="160"/>
      <c r="AT17" s="160"/>
      <c r="AU17" s="160"/>
      <c r="AV17" s="143"/>
      <c r="AW17" s="139"/>
      <c r="AX17" s="160"/>
      <c r="AY17" s="160"/>
      <c r="AZ17" s="160"/>
      <c r="BA17" s="160"/>
      <c r="BB17" s="160"/>
      <c r="BC17" s="160"/>
      <c r="BD17" s="160"/>
      <c r="BE17" s="143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39"/>
      <c r="BW17" s="160"/>
      <c r="BX17" s="160"/>
      <c r="BY17" s="160"/>
      <c r="BZ17" s="160"/>
      <c r="CA17" s="160"/>
      <c r="CB17" s="160"/>
      <c r="CC17" s="160"/>
      <c r="CD17" s="143"/>
      <c r="CE17" s="161" t="s">
        <v>226</v>
      </c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39" t="s">
        <v>236</v>
      </c>
      <c r="CW17" s="160"/>
      <c r="CX17" s="160"/>
      <c r="CY17" s="160"/>
      <c r="CZ17" s="160"/>
      <c r="DA17" s="160"/>
      <c r="DB17" s="160"/>
      <c r="DC17" s="143"/>
      <c r="DD17" s="139"/>
      <c r="DE17" s="160"/>
      <c r="DF17" s="160"/>
      <c r="DG17" s="160"/>
      <c r="DH17" s="160"/>
      <c r="DI17" s="160"/>
      <c r="DJ17" s="160"/>
      <c r="DK17" s="160"/>
      <c r="DL17" s="143"/>
      <c r="DM17" s="139" t="s">
        <v>239</v>
      </c>
      <c r="DN17" s="160"/>
      <c r="DO17" s="160"/>
      <c r="DP17" s="160"/>
      <c r="DQ17" s="160"/>
      <c r="DR17" s="160"/>
      <c r="DS17" s="160"/>
      <c r="DT17" s="143"/>
      <c r="DU17" s="139"/>
      <c r="DV17" s="160"/>
      <c r="DW17" s="160"/>
      <c r="DX17" s="160"/>
      <c r="DY17" s="160"/>
      <c r="DZ17" s="160"/>
      <c r="EA17" s="160"/>
      <c r="EB17" s="160"/>
      <c r="EC17" s="143"/>
      <c r="ED17" s="213" t="s">
        <v>246</v>
      </c>
      <c r="EE17" s="213"/>
      <c r="EF17" s="213"/>
      <c r="EG17" s="213"/>
      <c r="EH17" s="213"/>
      <c r="EI17" s="213"/>
      <c r="EJ17" s="213"/>
      <c r="EK17" s="213"/>
    </row>
    <row r="18" spans="1:141" s="18" customFormat="1" ht="12.75" x14ac:dyDescent="0.2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139"/>
      <c r="AB18" s="160"/>
      <c r="AC18" s="160"/>
      <c r="AD18" s="160"/>
      <c r="AE18" s="143"/>
      <c r="AF18" s="139"/>
      <c r="AG18" s="160"/>
      <c r="AH18" s="160"/>
      <c r="AI18" s="160"/>
      <c r="AJ18" s="160"/>
      <c r="AK18" s="160"/>
      <c r="AL18" s="160"/>
      <c r="AM18" s="160"/>
      <c r="AN18" s="143"/>
      <c r="AO18" s="139" t="s">
        <v>220</v>
      </c>
      <c r="AP18" s="160"/>
      <c r="AQ18" s="160"/>
      <c r="AR18" s="160"/>
      <c r="AS18" s="160"/>
      <c r="AT18" s="160"/>
      <c r="AU18" s="160"/>
      <c r="AV18" s="143"/>
      <c r="AW18" s="139"/>
      <c r="AX18" s="160"/>
      <c r="AY18" s="160"/>
      <c r="AZ18" s="160"/>
      <c r="BA18" s="160"/>
      <c r="BB18" s="160"/>
      <c r="BC18" s="160"/>
      <c r="BD18" s="160"/>
      <c r="BE18" s="143"/>
      <c r="BF18" s="132" t="s">
        <v>227</v>
      </c>
      <c r="BG18" s="158"/>
      <c r="BH18" s="158"/>
      <c r="BI18" s="158"/>
      <c r="BJ18" s="158"/>
      <c r="BK18" s="158"/>
      <c r="BL18" s="158"/>
      <c r="BM18" s="144"/>
      <c r="BN18" s="132" t="s">
        <v>227</v>
      </c>
      <c r="BO18" s="158"/>
      <c r="BP18" s="158"/>
      <c r="BQ18" s="158"/>
      <c r="BR18" s="158"/>
      <c r="BS18" s="158"/>
      <c r="BT18" s="158"/>
      <c r="BU18" s="144"/>
      <c r="BV18" s="139"/>
      <c r="BW18" s="160"/>
      <c r="BX18" s="160"/>
      <c r="BY18" s="160"/>
      <c r="BZ18" s="160"/>
      <c r="CA18" s="160"/>
      <c r="CB18" s="160"/>
      <c r="CC18" s="160"/>
      <c r="CD18" s="143"/>
      <c r="CE18" s="132" t="s">
        <v>32</v>
      </c>
      <c r="CF18" s="158"/>
      <c r="CG18" s="158"/>
      <c r="CH18" s="158"/>
      <c r="CI18" s="158"/>
      <c r="CJ18" s="158"/>
      <c r="CK18" s="158"/>
      <c r="CL18" s="158"/>
      <c r="CM18" s="144"/>
      <c r="CN18" s="132" t="s">
        <v>232</v>
      </c>
      <c r="CO18" s="158"/>
      <c r="CP18" s="158"/>
      <c r="CQ18" s="158"/>
      <c r="CR18" s="158"/>
      <c r="CS18" s="158"/>
      <c r="CT18" s="158"/>
      <c r="CU18" s="144"/>
      <c r="CV18" s="139" t="s">
        <v>237</v>
      </c>
      <c r="CW18" s="160"/>
      <c r="CX18" s="160"/>
      <c r="CY18" s="160"/>
      <c r="CZ18" s="160"/>
      <c r="DA18" s="160"/>
      <c r="DB18" s="160"/>
      <c r="DC18" s="143"/>
      <c r="DD18" s="139"/>
      <c r="DE18" s="160"/>
      <c r="DF18" s="160"/>
      <c r="DG18" s="160"/>
      <c r="DH18" s="160"/>
      <c r="DI18" s="160"/>
      <c r="DJ18" s="160"/>
      <c r="DK18" s="160"/>
      <c r="DL18" s="143"/>
      <c r="DM18" s="139" t="s">
        <v>240</v>
      </c>
      <c r="DN18" s="160"/>
      <c r="DO18" s="160"/>
      <c r="DP18" s="160"/>
      <c r="DQ18" s="160"/>
      <c r="DR18" s="160"/>
      <c r="DS18" s="160"/>
      <c r="DT18" s="143"/>
      <c r="DU18" s="139"/>
      <c r="DV18" s="160"/>
      <c r="DW18" s="160"/>
      <c r="DX18" s="160"/>
      <c r="DY18" s="160"/>
      <c r="DZ18" s="160"/>
      <c r="EA18" s="160"/>
      <c r="EB18" s="160"/>
      <c r="EC18" s="143"/>
      <c r="ED18" s="213" t="s">
        <v>220</v>
      </c>
      <c r="EE18" s="213"/>
      <c r="EF18" s="213"/>
      <c r="EG18" s="213"/>
      <c r="EH18" s="213"/>
      <c r="EI18" s="213"/>
      <c r="EJ18" s="213"/>
      <c r="EK18" s="213"/>
    </row>
    <row r="19" spans="1:141" s="18" customFormat="1" ht="12.75" x14ac:dyDescent="0.2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139"/>
      <c r="AB19" s="160"/>
      <c r="AC19" s="160"/>
      <c r="AD19" s="160"/>
      <c r="AE19" s="143"/>
      <c r="AF19" s="139"/>
      <c r="AG19" s="160"/>
      <c r="AH19" s="160"/>
      <c r="AI19" s="160"/>
      <c r="AJ19" s="160"/>
      <c r="AK19" s="160"/>
      <c r="AL19" s="160"/>
      <c r="AM19" s="160"/>
      <c r="AN19" s="143"/>
      <c r="AO19" s="139" t="s">
        <v>221</v>
      </c>
      <c r="AP19" s="160"/>
      <c r="AQ19" s="160"/>
      <c r="AR19" s="160"/>
      <c r="AS19" s="160"/>
      <c r="AT19" s="160"/>
      <c r="AU19" s="160"/>
      <c r="AV19" s="143"/>
      <c r="AW19" s="139"/>
      <c r="AX19" s="160"/>
      <c r="AY19" s="160"/>
      <c r="AZ19" s="160"/>
      <c r="BA19" s="160"/>
      <c r="BB19" s="160"/>
      <c r="BC19" s="160"/>
      <c r="BD19" s="160"/>
      <c r="BE19" s="143"/>
      <c r="BF19" s="139" t="s">
        <v>228</v>
      </c>
      <c r="BG19" s="160"/>
      <c r="BH19" s="160"/>
      <c r="BI19" s="160"/>
      <c r="BJ19" s="160"/>
      <c r="BK19" s="160"/>
      <c r="BL19" s="160"/>
      <c r="BM19" s="143"/>
      <c r="BN19" s="139" t="s">
        <v>230</v>
      </c>
      <c r="BO19" s="160"/>
      <c r="BP19" s="160"/>
      <c r="BQ19" s="160"/>
      <c r="BR19" s="160"/>
      <c r="BS19" s="160"/>
      <c r="BT19" s="160"/>
      <c r="BU19" s="143"/>
      <c r="BV19" s="139"/>
      <c r="BW19" s="160"/>
      <c r="BX19" s="160"/>
      <c r="BY19" s="160"/>
      <c r="BZ19" s="160"/>
      <c r="CA19" s="160"/>
      <c r="CB19" s="160"/>
      <c r="CC19" s="160"/>
      <c r="CD19" s="143"/>
      <c r="CE19" s="139"/>
      <c r="CF19" s="160"/>
      <c r="CG19" s="160"/>
      <c r="CH19" s="160"/>
      <c r="CI19" s="160"/>
      <c r="CJ19" s="160"/>
      <c r="CK19" s="160"/>
      <c r="CL19" s="160"/>
      <c r="CM19" s="143"/>
      <c r="CN19" s="139" t="s">
        <v>233</v>
      </c>
      <c r="CO19" s="160"/>
      <c r="CP19" s="160"/>
      <c r="CQ19" s="160"/>
      <c r="CR19" s="160"/>
      <c r="CS19" s="160"/>
      <c r="CT19" s="160"/>
      <c r="CU19" s="143"/>
      <c r="CV19" s="139"/>
      <c r="CW19" s="160"/>
      <c r="CX19" s="160"/>
      <c r="CY19" s="160"/>
      <c r="CZ19" s="160"/>
      <c r="DA19" s="160"/>
      <c r="DB19" s="160"/>
      <c r="DC19" s="143"/>
      <c r="DD19" s="139"/>
      <c r="DE19" s="160"/>
      <c r="DF19" s="160"/>
      <c r="DG19" s="160"/>
      <c r="DH19" s="160"/>
      <c r="DI19" s="160"/>
      <c r="DJ19" s="160"/>
      <c r="DK19" s="160"/>
      <c r="DL19" s="143"/>
      <c r="DM19" s="139" t="s">
        <v>241</v>
      </c>
      <c r="DN19" s="160"/>
      <c r="DO19" s="160"/>
      <c r="DP19" s="160"/>
      <c r="DQ19" s="160"/>
      <c r="DR19" s="160"/>
      <c r="DS19" s="160"/>
      <c r="DT19" s="143"/>
      <c r="DU19" s="139"/>
      <c r="DV19" s="160"/>
      <c r="DW19" s="160"/>
      <c r="DX19" s="160"/>
      <c r="DY19" s="160"/>
      <c r="DZ19" s="160"/>
      <c r="EA19" s="160"/>
      <c r="EB19" s="160"/>
      <c r="EC19" s="143"/>
      <c r="ED19" s="213" t="s">
        <v>221</v>
      </c>
      <c r="EE19" s="213"/>
      <c r="EF19" s="213"/>
      <c r="EG19" s="213"/>
      <c r="EH19" s="213"/>
      <c r="EI19" s="213"/>
      <c r="EJ19" s="213"/>
      <c r="EK19" s="213"/>
    </row>
    <row r="20" spans="1:141" s="18" customFormat="1" ht="12.75" x14ac:dyDescent="0.2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139"/>
      <c r="AB20" s="160"/>
      <c r="AC20" s="160"/>
      <c r="AD20" s="160"/>
      <c r="AE20" s="143"/>
      <c r="AF20" s="139"/>
      <c r="AG20" s="160"/>
      <c r="AH20" s="160"/>
      <c r="AI20" s="160"/>
      <c r="AJ20" s="160"/>
      <c r="AK20" s="160"/>
      <c r="AL20" s="160"/>
      <c r="AM20" s="160"/>
      <c r="AN20" s="143"/>
      <c r="AO20" s="139" t="s">
        <v>222</v>
      </c>
      <c r="AP20" s="160"/>
      <c r="AQ20" s="160"/>
      <c r="AR20" s="160"/>
      <c r="AS20" s="160"/>
      <c r="AT20" s="160"/>
      <c r="AU20" s="160"/>
      <c r="AV20" s="143"/>
      <c r="AW20" s="139"/>
      <c r="AX20" s="160"/>
      <c r="AY20" s="160"/>
      <c r="AZ20" s="160"/>
      <c r="BA20" s="160"/>
      <c r="BB20" s="160"/>
      <c r="BC20" s="160"/>
      <c r="BD20" s="160"/>
      <c r="BE20" s="143"/>
      <c r="BF20" s="139" t="s">
        <v>229</v>
      </c>
      <c r="BG20" s="160"/>
      <c r="BH20" s="160"/>
      <c r="BI20" s="160"/>
      <c r="BJ20" s="160"/>
      <c r="BK20" s="160"/>
      <c r="BL20" s="160"/>
      <c r="BM20" s="143"/>
      <c r="BN20" s="139" t="s">
        <v>229</v>
      </c>
      <c r="BO20" s="160"/>
      <c r="BP20" s="160"/>
      <c r="BQ20" s="160"/>
      <c r="BR20" s="160"/>
      <c r="BS20" s="160"/>
      <c r="BT20" s="160"/>
      <c r="BU20" s="143"/>
      <c r="BV20" s="139"/>
      <c r="BW20" s="160"/>
      <c r="BX20" s="160"/>
      <c r="BY20" s="160"/>
      <c r="BZ20" s="160"/>
      <c r="CA20" s="160"/>
      <c r="CB20" s="160"/>
      <c r="CC20" s="160"/>
      <c r="CD20" s="143"/>
      <c r="CE20" s="139"/>
      <c r="CF20" s="160"/>
      <c r="CG20" s="160"/>
      <c r="CH20" s="160"/>
      <c r="CI20" s="160"/>
      <c r="CJ20" s="160"/>
      <c r="CK20" s="160"/>
      <c r="CL20" s="160"/>
      <c r="CM20" s="143"/>
      <c r="CN20" s="139" t="s">
        <v>234</v>
      </c>
      <c r="CO20" s="160"/>
      <c r="CP20" s="160"/>
      <c r="CQ20" s="160"/>
      <c r="CR20" s="160"/>
      <c r="CS20" s="160"/>
      <c r="CT20" s="160"/>
      <c r="CU20" s="143"/>
      <c r="CV20" s="139"/>
      <c r="CW20" s="160"/>
      <c r="CX20" s="160"/>
      <c r="CY20" s="160"/>
      <c r="CZ20" s="160"/>
      <c r="DA20" s="160"/>
      <c r="DB20" s="160"/>
      <c r="DC20" s="143"/>
      <c r="DD20" s="139"/>
      <c r="DE20" s="160"/>
      <c r="DF20" s="160"/>
      <c r="DG20" s="160"/>
      <c r="DH20" s="160"/>
      <c r="DI20" s="160"/>
      <c r="DJ20" s="160"/>
      <c r="DK20" s="160"/>
      <c r="DL20" s="143"/>
      <c r="DM20" s="139" t="s">
        <v>242</v>
      </c>
      <c r="DN20" s="160"/>
      <c r="DO20" s="160"/>
      <c r="DP20" s="160"/>
      <c r="DQ20" s="160"/>
      <c r="DR20" s="160"/>
      <c r="DS20" s="160"/>
      <c r="DT20" s="143"/>
      <c r="DU20" s="139"/>
      <c r="DV20" s="160"/>
      <c r="DW20" s="160"/>
      <c r="DX20" s="160"/>
      <c r="DY20" s="160"/>
      <c r="DZ20" s="160"/>
      <c r="EA20" s="160"/>
      <c r="EB20" s="160"/>
      <c r="EC20" s="143"/>
      <c r="ED20" s="213" t="s">
        <v>222</v>
      </c>
      <c r="EE20" s="213"/>
      <c r="EF20" s="213"/>
      <c r="EG20" s="213"/>
      <c r="EH20" s="213"/>
      <c r="EI20" s="213"/>
      <c r="EJ20" s="213"/>
      <c r="EK20" s="213"/>
    </row>
    <row r="21" spans="1:141" s="18" customFormat="1" ht="12.75" x14ac:dyDescent="0.2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2"/>
      <c r="AB21" s="161"/>
      <c r="AC21" s="161"/>
      <c r="AD21" s="161"/>
      <c r="AE21" s="140"/>
      <c r="AF21" s="142"/>
      <c r="AG21" s="161"/>
      <c r="AH21" s="161"/>
      <c r="AI21" s="161"/>
      <c r="AJ21" s="161"/>
      <c r="AK21" s="161"/>
      <c r="AL21" s="161"/>
      <c r="AM21" s="161"/>
      <c r="AN21" s="140"/>
      <c r="AO21" s="142"/>
      <c r="AP21" s="161"/>
      <c r="AQ21" s="161"/>
      <c r="AR21" s="161"/>
      <c r="AS21" s="161"/>
      <c r="AT21" s="161"/>
      <c r="AU21" s="161"/>
      <c r="AV21" s="140"/>
      <c r="AW21" s="142"/>
      <c r="AX21" s="161"/>
      <c r="AY21" s="161"/>
      <c r="AZ21" s="161"/>
      <c r="BA21" s="161"/>
      <c r="BB21" s="161"/>
      <c r="BC21" s="161"/>
      <c r="BD21" s="161"/>
      <c r="BE21" s="140"/>
      <c r="BF21" s="142"/>
      <c r="BG21" s="161"/>
      <c r="BH21" s="161"/>
      <c r="BI21" s="161"/>
      <c r="BJ21" s="161"/>
      <c r="BK21" s="161"/>
      <c r="BL21" s="161"/>
      <c r="BM21" s="140"/>
      <c r="BN21" s="142"/>
      <c r="BO21" s="161"/>
      <c r="BP21" s="161"/>
      <c r="BQ21" s="161"/>
      <c r="BR21" s="161"/>
      <c r="BS21" s="161"/>
      <c r="BT21" s="161"/>
      <c r="BU21" s="140"/>
      <c r="BV21" s="142"/>
      <c r="BW21" s="161"/>
      <c r="BX21" s="161"/>
      <c r="BY21" s="161"/>
      <c r="BZ21" s="161"/>
      <c r="CA21" s="161"/>
      <c r="CB21" s="161"/>
      <c r="CC21" s="161"/>
      <c r="CD21" s="140"/>
      <c r="CE21" s="142"/>
      <c r="CF21" s="161"/>
      <c r="CG21" s="161"/>
      <c r="CH21" s="161"/>
      <c r="CI21" s="161"/>
      <c r="CJ21" s="161"/>
      <c r="CK21" s="161"/>
      <c r="CL21" s="161"/>
      <c r="CM21" s="140"/>
      <c r="CN21" s="142"/>
      <c r="CO21" s="161"/>
      <c r="CP21" s="161"/>
      <c r="CQ21" s="161"/>
      <c r="CR21" s="161"/>
      <c r="CS21" s="161"/>
      <c r="CT21" s="161"/>
      <c r="CU21" s="140"/>
      <c r="CV21" s="142"/>
      <c r="CW21" s="161"/>
      <c r="CX21" s="161"/>
      <c r="CY21" s="161"/>
      <c r="CZ21" s="161"/>
      <c r="DA21" s="161"/>
      <c r="DB21" s="161"/>
      <c r="DC21" s="140"/>
      <c r="DD21" s="142"/>
      <c r="DE21" s="161"/>
      <c r="DF21" s="161"/>
      <c r="DG21" s="161"/>
      <c r="DH21" s="161"/>
      <c r="DI21" s="161"/>
      <c r="DJ21" s="161"/>
      <c r="DK21" s="161"/>
      <c r="DL21" s="140"/>
      <c r="DM21" s="142" t="s">
        <v>120</v>
      </c>
      <c r="DN21" s="161"/>
      <c r="DO21" s="161"/>
      <c r="DP21" s="161"/>
      <c r="DQ21" s="161"/>
      <c r="DR21" s="161"/>
      <c r="DS21" s="161"/>
      <c r="DT21" s="140"/>
      <c r="DU21" s="142"/>
      <c r="DV21" s="161"/>
      <c r="DW21" s="161"/>
      <c r="DX21" s="161"/>
      <c r="DY21" s="161"/>
      <c r="DZ21" s="161"/>
      <c r="EA21" s="161"/>
      <c r="EB21" s="161"/>
      <c r="EC21" s="140"/>
      <c r="ED21" s="161"/>
      <c r="EE21" s="161"/>
      <c r="EF21" s="161"/>
      <c r="EG21" s="161"/>
      <c r="EH21" s="161"/>
      <c r="EI21" s="161"/>
      <c r="EJ21" s="161"/>
      <c r="EK21" s="161"/>
    </row>
    <row r="22" spans="1:141" s="18" customFormat="1" ht="13.5" thickBot="1" x14ac:dyDescent="0.25">
      <c r="A22" s="136">
        <v>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1">
        <v>2</v>
      </c>
      <c r="AB22" s="131"/>
      <c r="AC22" s="131"/>
      <c r="AD22" s="131"/>
      <c r="AE22" s="131"/>
      <c r="AF22" s="131">
        <v>3</v>
      </c>
      <c r="AG22" s="131"/>
      <c r="AH22" s="131"/>
      <c r="AI22" s="131"/>
      <c r="AJ22" s="131"/>
      <c r="AK22" s="131"/>
      <c r="AL22" s="131"/>
      <c r="AM22" s="131"/>
      <c r="AN22" s="131"/>
      <c r="AO22" s="131">
        <v>4</v>
      </c>
      <c r="AP22" s="131"/>
      <c r="AQ22" s="131"/>
      <c r="AR22" s="131"/>
      <c r="AS22" s="131"/>
      <c r="AT22" s="131"/>
      <c r="AU22" s="131"/>
      <c r="AV22" s="131"/>
      <c r="AW22" s="131">
        <v>5</v>
      </c>
      <c r="AX22" s="131"/>
      <c r="AY22" s="131"/>
      <c r="AZ22" s="131"/>
      <c r="BA22" s="131"/>
      <c r="BB22" s="131"/>
      <c r="BC22" s="131"/>
      <c r="BD22" s="131"/>
      <c r="BE22" s="131"/>
      <c r="BF22" s="131">
        <v>6</v>
      </c>
      <c r="BG22" s="131"/>
      <c r="BH22" s="131"/>
      <c r="BI22" s="131"/>
      <c r="BJ22" s="131"/>
      <c r="BK22" s="131"/>
      <c r="BL22" s="131"/>
      <c r="BM22" s="131"/>
      <c r="BN22" s="131">
        <v>7</v>
      </c>
      <c r="BO22" s="131"/>
      <c r="BP22" s="131"/>
      <c r="BQ22" s="131"/>
      <c r="BR22" s="131"/>
      <c r="BS22" s="131"/>
      <c r="BT22" s="131"/>
      <c r="BU22" s="131"/>
      <c r="BV22" s="131">
        <v>8</v>
      </c>
      <c r="BW22" s="131"/>
      <c r="BX22" s="131"/>
      <c r="BY22" s="131"/>
      <c r="BZ22" s="131"/>
      <c r="CA22" s="131"/>
      <c r="CB22" s="131"/>
      <c r="CC22" s="131"/>
      <c r="CD22" s="131"/>
      <c r="CE22" s="131">
        <v>9</v>
      </c>
      <c r="CF22" s="131"/>
      <c r="CG22" s="131"/>
      <c r="CH22" s="131"/>
      <c r="CI22" s="131"/>
      <c r="CJ22" s="131"/>
      <c r="CK22" s="131"/>
      <c r="CL22" s="131"/>
      <c r="CM22" s="131"/>
      <c r="CN22" s="131">
        <v>10</v>
      </c>
      <c r="CO22" s="131"/>
      <c r="CP22" s="131"/>
      <c r="CQ22" s="131"/>
      <c r="CR22" s="131"/>
      <c r="CS22" s="131"/>
      <c r="CT22" s="131"/>
      <c r="CU22" s="131"/>
      <c r="CV22" s="131">
        <v>11</v>
      </c>
      <c r="CW22" s="131"/>
      <c r="CX22" s="131"/>
      <c r="CY22" s="131"/>
      <c r="CZ22" s="131"/>
      <c r="DA22" s="131"/>
      <c r="DB22" s="131"/>
      <c r="DC22" s="131"/>
      <c r="DD22" s="131">
        <v>12</v>
      </c>
      <c r="DE22" s="131"/>
      <c r="DF22" s="131"/>
      <c r="DG22" s="131"/>
      <c r="DH22" s="131"/>
      <c r="DI22" s="131"/>
      <c r="DJ22" s="131"/>
      <c r="DK22" s="131"/>
      <c r="DL22" s="131"/>
      <c r="DM22" s="131">
        <v>13</v>
      </c>
      <c r="DN22" s="131"/>
      <c r="DO22" s="131"/>
      <c r="DP22" s="131"/>
      <c r="DQ22" s="131"/>
      <c r="DR22" s="131"/>
      <c r="DS22" s="131"/>
      <c r="DT22" s="131"/>
      <c r="DU22" s="131">
        <v>14</v>
      </c>
      <c r="DV22" s="131"/>
      <c r="DW22" s="131"/>
      <c r="DX22" s="131"/>
      <c r="DY22" s="131"/>
      <c r="DZ22" s="131"/>
      <c r="EA22" s="131"/>
      <c r="EB22" s="131"/>
      <c r="EC22" s="131"/>
      <c r="ED22" s="131">
        <v>15</v>
      </c>
      <c r="EE22" s="131"/>
      <c r="EF22" s="131"/>
      <c r="EG22" s="131"/>
      <c r="EH22" s="131"/>
      <c r="EI22" s="131"/>
      <c r="EJ22" s="131"/>
      <c r="EK22" s="132"/>
    </row>
    <row r="23" spans="1:141" s="18" customFormat="1" ht="12.75" x14ac:dyDescent="0.2">
      <c r="A23" s="79" t="s">
        <v>180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83" t="s">
        <v>202</v>
      </c>
      <c r="AB23" s="84"/>
      <c r="AC23" s="84"/>
      <c r="AD23" s="84"/>
      <c r="AE23" s="84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54"/>
    </row>
    <row r="24" spans="1:141" s="18" customFormat="1" ht="12.75" x14ac:dyDescent="0.2">
      <c r="A24" s="130" t="s">
        <v>139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86" t="s">
        <v>203</v>
      </c>
      <c r="AB24" s="87"/>
      <c r="AC24" s="87"/>
      <c r="AD24" s="87"/>
      <c r="AE24" s="87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7"/>
    </row>
    <row r="25" spans="1:141" s="18" customFormat="1" ht="12.75" x14ac:dyDescent="0.2">
      <c r="A25" s="112" t="s">
        <v>181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86"/>
      <c r="AB25" s="87"/>
      <c r="AC25" s="87"/>
      <c r="AD25" s="87"/>
      <c r="AE25" s="87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7"/>
    </row>
    <row r="26" spans="1:141" s="18" customFormat="1" ht="12.75" x14ac:dyDescent="0.2">
      <c r="A26" s="210" t="s">
        <v>149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86" t="s">
        <v>204</v>
      </c>
      <c r="AB26" s="87"/>
      <c r="AC26" s="87"/>
      <c r="AD26" s="87"/>
      <c r="AE26" s="87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75" t="s">
        <v>43</v>
      </c>
      <c r="BW26" s="175"/>
      <c r="BX26" s="175"/>
      <c r="BY26" s="175"/>
      <c r="BZ26" s="175"/>
      <c r="CA26" s="175"/>
      <c r="CB26" s="175"/>
      <c r="CC26" s="175"/>
      <c r="CD26" s="175"/>
      <c r="CE26" s="116"/>
      <c r="CF26" s="116"/>
      <c r="CG26" s="116"/>
      <c r="CH26" s="116"/>
      <c r="CI26" s="116"/>
      <c r="CJ26" s="116"/>
      <c r="CK26" s="116"/>
      <c r="CL26" s="116"/>
      <c r="CM26" s="116"/>
      <c r="CN26" s="175" t="s">
        <v>43</v>
      </c>
      <c r="CO26" s="175"/>
      <c r="CP26" s="175"/>
      <c r="CQ26" s="175"/>
      <c r="CR26" s="175"/>
      <c r="CS26" s="175"/>
      <c r="CT26" s="175"/>
      <c r="CU26" s="175"/>
      <c r="CV26" s="175" t="s">
        <v>43</v>
      </c>
      <c r="CW26" s="175"/>
      <c r="CX26" s="175"/>
      <c r="CY26" s="175"/>
      <c r="CZ26" s="175"/>
      <c r="DA26" s="175"/>
      <c r="DB26" s="175"/>
      <c r="DC26" s="175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7"/>
    </row>
    <row r="27" spans="1:141" s="18" customFormat="1" ht="12.75" x14ac:dyDescent="0.2">
      <c r="A27" s="208" t="s">
        <v>182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86"/>
      <c r="AB27" s="87"/>
      <c r="AC27" s="87"/>
      <c r="AD27" s="87"/>
      <c r="AE27" s="87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75"/>
      <c r="BW27" s="175"/>
      <c r="BX27" s="175"/>
      <c r="BY27" s="175"/>
      <c r="BZ27" s="175"/>
      <c r="CA27" s="175"/>
      <c r="CB27" s="175"/>
      <c r="CC27" s="175"/>
      <c r="CD27" s="175"/>
      <c r="CE27" s="116"/>
      <c r="CF27" s="116"/>
      <c r="CG27" s="116"/>
      <c r="CH27" s="116"/>
      <c r="CI27" s="116"/>
      <c r="CJ27" s="116"/>
      <c r="CK27" s="116"/>
      <c r="CL27" s="116"/>
      <c r="CM27" s="116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7"/>
    </row>
    <row r="28" spans="1:141" s="18" customFormat="1" ht="12.75" x14ac:dyDescent="0.2">
      <c r="A28" s="207" t="s">
        <v>183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86"/>
      <c r="AB28" s="87"/>
      <c r="AC28" s="87"/>
      <c r="AD28" s="87"/>
      <c r="AE28" s="87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75"/>
      <c r="BW28" s="175"/>
      <c r="BX28" s="175"/>
      <c r="BY28" s="175"/>
      <c r="BZ28" s="175"/>
      <c r="CA28" s="175"/>
      <c r="CB28" s="175"/>
      <c r="CC28" s="175"/>
      <c r="CD28" s="175"/>
      <c r="CE28" s="116"/>
      <c r="CF28" s="116"/>
      <c r="CG28" s="116"/>
      <c r="CH28" s="116"/>
      <c r="CI28" s="116"/>
      <c r="CJ28" s="116"/>
      <c r="CK28" s="116"/>
      <c r="CL28" s="116"/>
      <c r="CM28" s="116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18" customFormat="1" ht="12.75" x14ac:dyDescent="0.2">
      <c r="A29" s="118" t="s">
        <v>184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86" t="s">
        <v>205</v>
      </c>
      <c r="AB29" s="87"/>
      <c r="AC29" s="87"/>
      <c r="AD29" s="87"/>
      <c r="AE29" s="87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18" customFormat="1" ht="12.75" x14ac:dyDescent="0.2">
      <c r="A30" s="130" t="s">
        <v>185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86"/>
      <c r="AB30" s="87"/>
      <c r="AC30" s="87"/>
      <c r="AD30" s="87"/>
      <c r="AE30" s="87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18" customFormat="1" ht="12.75" x14ac:dyDescent="0.2">
      <c r="A31" s="112" t="s">
        <v>186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86"/>
      <c r="AB31" s="87"/>
      <c r="AC31" s="87"/>
      <c r="AD31" s="87"/>
      <c r="AE31" s="87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18" customFormat="1" ht="12.75" x14ac:dyDescent="0.2">
      <c r="A32" s="118" t="s">
        <v>187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86" t="s">
        <v>206</v>
      </c>
      <c r="AB32" s="87"/>
      <c r="AC32" s="87"/>
      <c r="AD32" s="87"/>
      <c r="AE32" s="87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18" customFormat="1" ht="12.75" x14ac:dyDescent="0.2">
      <c r="A33" s="112" t="s">
        <v>188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86"/>
      <c r="AB33" s="87"/>
      <c r="AC33" s="87"/>
      <c r="AD33" s="87"/>
      <c r="AE33" s="87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18" customFormat="1" ht="12.75" x14ac:dyDescent="0.2">
      <c r="A34" s="115" t="s">
        <v>189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86" t="s">
        <v>207</v>
      </c>
      <c r="AB34" s="87"/>
      <c r="AC34" s="87"/>
      <c r="AD34" s="87"/>
      <c r="AE34" s="87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18" customFormat="1" ht="12.75" x14ac:dyDescent="0.2">
      <c r="A35" s="79" t="s">
        <v>190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6"/>
      <c r="AB35" s="87"/>
      <c r="AC35" s="87"/>
      <c r="AD35" s="87"/>
      <c r="AE35" s="87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18" customFormat="1" ht="12.75" x14ac:dyDescent="0.2">
      <c r="A36" s="118" t="s">
        <v>139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86" t="s">
        <v>208</v>
      </c>
      <c r="AB36" s="87"/>
      <c r="AC36" s="87"/>
      <c r="AD36" s="87"/>
      <c r="AE36" s="87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18" customFormat="1" ht="12.75" x14ac:dyDescent="0.2">
      <c r="A37" s="130" t="s">
        <v>191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86"/>
      <c r="AB37" s="87"/>
      <c r="AC37" s="87"/>
      <c r="AD37" s="87"/>
      <c r="AE37" s="87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18" customFormat="1" ht="12.75" x14ac:dyDescent="0.2">
      <c r="A38" s="112" t="s">
        <v>192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86"/>
      <c r="AB38" s="87"/>
      <c r="AC38" s="87"/>
      <c r="AD38" s="87"/>
      <c r="AE38" s="87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18" customFormat="1" ht="12.75" x14ac:dyDescent="0.2">
      <c r="A39" s="210" t="s">
        <v>149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86" t="s">
        <v>209</v>
      </c>
      <c r="AB39" s="87"/>
      <c r="AC39" s="87"/>
      <c r="AD39" s="87"/>
      <c r="AE39" s="87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18" customFormat="1" ht="12.75" x14ac:dyDescent="0.2">
      <c r="A40" s="208" t="s">
        <v>182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86"/>
      <c r="AB40" s="87"/>
      <c r="AC40" s="87"/>
      <c r="AD40" s="87"/>
      <c r="AE40" s="87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7"/>
    </row>
    <row r="41" spans="1:141" s="18" customFormat="1" ht="12.75" x14ac:dyDescent="0.2">
      <c r="A41" s="207" t="s">
        <v>183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86"/>
      <c r="AB41" s="87"/>
      <c r="AC41" s="87"/>
      <c r="AD41" s="87"/>
      <c r="AE41" s="87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7"/>
    </row>
    <row r="42" spans="1:141" s="18" customFormat="1" ht="12.75" x14ac:dyDescent="0.2">
      <c r="A42" s="122" t="s">
        <v>193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86" t="s">
        <v>210</v>
      </c>
      <c r="AB42" s="87"/>
      <c r="AC42" s="87"/>
      <c r="AD42" s="87"/>
      <c r="AE42" s="87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7"/>
    </row>
    <row r="43" spans="1:141" s="18" customFormat="1" ht="12.75" x14ac:dyDescent="0.2">
      <c r="A43" s="118" t="s">
        <v>194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86" t="s">
        <v>211</v>
      </c>
      <c r="AB43" s="87"/>
      <c r="AC43" s="87"/>
      <c r="AD43" s="87"/>
      <c r="AE43" s="87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7"/>
    </row>
    <row r="44" spans="1:141" s="18" customFormat="1" ht="12.75" x14ac:dyDescent="0.2">
      <c r="A44" s="112" t="s">
        <v>195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86"/>
      <c r="AB44" s="87"/>
      <c r="AC44" s="87"/>
      <c r="AD44" s="87"/>
      <c r="AE44" s="87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7"/>
    </row>
    <row r="45" spans="1:141" s="18" customFormat="1" ht="12.75" x14ac:dyDescent="0.2">
      <c r="A45" s="115" t="s">
        <v>196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86" t="s">
        <v>212</v>
      </c>
      <c r="AB45" s="87"/>
      <c r="AC45" s="87"/>
      <c r="AD45" s="87"/>
      <c r="AE45" s="87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7"/>
    </row>
    <row r="46" spans="1:141" s="18" customFormat="1" ht="12.75" x14ac:dyDescent="0.2">
      <c r="A46" s="79" t="s">
        <v>197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6"/>
      <c r="AB46" s="87"/>
      <c r="AC46" s="87"/>
      <c r="AD46" s="87"/>
      <c r="AE46" s="87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7"/>
    </row>
    <row r="47" spans="1:141" s="18" customFormat="1" ht="12.75" x14ac:dyDescent="0.2">
      <c r="A47" s="118" t="s">
        <v>139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86" t="s">
        <v>213</v>
      </c>
      <c r="AB47" s="87"/>
      <c r="AC47" s="87"/>
      <c r="AD47" s="87"/>
      <c r="AE47" s="87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7"/>
    </row>
    <row r="48" spans="1:141" s="18" customFormat="1" ht="12.75" x14ac:dyDescent="0.2">
      <c r="A48" s="130" t="s">
        <v>198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86"/>
      <c r="AB48" s="87"/>
      <c r="AC48" s="87"/>
      <c r="AD48" s="87"/>
      <c r="AE48" s="87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7"/>
    </row>
    <row r="49" spans="1:141" s="18" customFormat="1" ht="12.75" x14ac:dyDescent="0.2">
      <c r="A49" s="112" t="s">
        <v>199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86"/>
      <c r="AB49" s="87"/>
      <c r="AC49" s="87"/>
      <c r="AD49" s="87"/>
      <c r="AE49" s="87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7"/>
    </row>
    <row r="50" spans="1:141" s="18" customFormat="1" ht="12.75" x14ac:dyDescent="0.2">
      <c r="A50" s="118" t="s">
        <v>200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86" t="s">
        <v>214</v>
      </c>
      <c r="AB50" s="87"/>
      <c r="AC50" s="87"/>
      <c r="AD50" s="87"/>
      <c r="AE50" s="87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7"/>
    </row>
    <row r="51" spans="1:141" s="18" customFormat="1" ht="12.75" x14ac:dyDescent="0.2">
      <c r="A51" s="112" t="s">
        <v>201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86"/>
      <c r="AB51" s="87"/>
      <c r="AC51" s="87"/>
      <c r="AD51" s="87"/>
      <c r="AE51" s="87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7"/>
    </row>
    <row r="52" spans="1:141" s="18" customFormat="1" ht="13.5" thickBot="1" x14ac:dyDescent="0.25">
      <c r="A52" s="113" t="s">
        <v>42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70" t="s">
        <v>46</v>
      </c>
      <c r="AB52" s="171"/>
      <c r="AC52" s="171"/>
      <c r="AD52" s="171"/>
      <c r="AE52" s="171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73"/>
    </row>
    <row r="53" spans="1:141" s="18" customFormat="1" ht="12.75" x14ac:dyDescent="0.2"/>
    <row r="54" spans="1:141" s="18" customFormat="1" ht="12.75" x14ac:dyDescent="0.2">
      <c r="A54" s="8" t="s">
        <v>49</v>
      </c>
    </row>
    <row r="55" spans="1:141" s="18" customFormat="1" ht="12.75" x14ac:dyDescent="0.2">
      <c r="A55" s="8" t="s">
        <v>54</v>
      </c>
      <c r="W55" s="89" t="s">
        <v>1226</v>
      </c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Q55" s="89" t="s">
        <v>1224</v>
      </c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</row>
    <row r="56" spans="1:141" s="17" customFormat="1" ht="10.5" x14ac:dyDescent="0.2">
      <c r="W56" s="98" t="s">
        <v>50</v>
      </c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G56" s="98" t="s">
        <v>51</v>
      </c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Q56" s="98" t="s">
        <v>52</v>
      </c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</row>
    <row r="57" spans="1:141" s="18" customFormat="1" ht="12.75" x14ac:dyDescent="0.2">
      <c r="A57" s="8" t="s">
        <v>53</v>
      </c>
      <c r="W57" s="89" t="s">
        <v>1179</v>
      </c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G57" s="89" t="s">
        <v>1180</v>
      </c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Q57" s="96" t="s">
        <v>1187</v>
      </c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</row>
    <row r="58" spans="1:141" s="17" customFormat="1" ht="10.5" x14ac:dyDescent="0.2">
      <c r="W58" s="98" t="s">
        <v>50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G58" s="98" t="s">
        <v>93</v>
      </c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Q58" s="98" t="s">
        <v>175</v>
      </c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</row>
    <row r="59" spans="1:141" s="18" customFormat="1" ht="12.75" x14ac:dyDescent="0.2">
      <c r="A59" s="16" t="s">
        <v>55</v>
      </c>
      <c r="B59" s="96" t="s">
        <v>1181</v>
      </c>
      <c r="C59" s="96"/>
      <c r="D59" s="96"/>
      <c r="E59" s="8" t="s">
        <v>56</v>
      </c>
      <c r="G59" s="89" t="s">
        <v>1182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90">
        <v>20</v>
      </c>
      <c r="S59" s="90"/>
      <c r="T59" s="90"/>
      <c r="U59" s="91" t="s">
        <v>1221</v>
      </c>
      <c r="V59" s="91"/>
      <c r="W59" s="91"/>
      <c r="X59" s="8" t="s">
        <v>14</v>
      </c>
    </row>
  </sheetData>
  <mergeCells count="379"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K52"/>
  <sheetViews>
    <sheetView zoomScaleNormal="100" workbookViewId="0">
      <selection activeCell="A33" sqref="A33:V33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82" t="s">
        <v>6</v>
      </c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</row>
    <row r="4" spans="1:141" s="18" customFormat="1" ht="12.75" x14ac:dyDescent="0.2">
      <c r="A4" s="8"/>
      <c r="BL4" s="16" t="s">
        <v>13</v>
      </c>
      <c r="BM4" s="89" t="s">
        <v>1182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90">
        <v>20</v>
      </c>
      <c r="BY4" s="90"/>
      <c r="BZ4" s="90"/>
      <c r="CA4" s="91" t="s">
        <v>1221</v>
      </c>
      <c r="CB4" s="91"/>
      <c r="CC4" s="91"/>
      <c r="CD4" s="8" t="s">
        <v>14</v>
      </c>
      <c r="DU4" s="16" t="s">
        <v>7</v>
      </c>
      <c r="DW4" s="83" t="s">
        <v>1222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18" customFormat="1" ht="12.75" x14ac:dyDescent="0.2">
      <c r="A5" s="8"/>
      <c r="DU5" s="16" t="s">
        <v>8</v>
      </c>
      <c r="DW5" s="86" t="s">
        <v>1171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8"/>
    </row>
    <row r="6" spans="1:141" s="18" customFormat="1" ht="12.75" x14ac:dyDescent="0.2">
      <c r="A6" s="8"/>
      <c r="DU6" s="16" t="s">
        <v>9</v>
      </c>
      <c r="DW6" s="86" t="s">
        <v>1186</v>
      </c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8"/>
    </row>
    <row r="7" spans="1:141" s="18" customFormat="1" ht="12.75" x14ac:dyDescent="0.2">
      <c r="A7" s="8" t="s">
        <v>15</v>
      </c>
      <c r="Z7" s="89" t="s">
        <v>1185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U7" s="16" t="s">
        <v>10</v>
      </c>
      <c r="DW7" s="86" t="s">
        <v>1173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8"/>
    </row>
    <row r="8" spans="1:141" s="18" customFormat="1" ht="12.75" x14ac:dyDescent="0.2">
      <c r="A8" s="8" t="s">
        <v>16</v>
      </c>
      <c r="DU8" s="16"/>
      <c r="DW8" s="86" t="s">
        <v>1174</v>
      </c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8"/>
    </row>
    <row r="9" spans="1:141" s="18" customFormat="1" ht="12.75" x14ac:dyDescent="0.2">
      <c r="A9" s="8" t="s">
        <v>17</v>
      </c>
      <c r="Z9" s="89" t="s">
        <v>1177</v>
      </c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U9" s="16" t="s">
        <v>11</v>
      </c>
      <c r="DW9" s="86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8"/>
    </row>
    <row r="10" spans="1:141" s="18" customFormat="1" ht="12.75" x14ac:dyDescent="0.2">
      <c r="A10" s="8" t="s">
        <v>18</v>
      </c>
      <c r="Z10" s="89" t="s">
        <v>1178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U10" s="16" t="s">
        <v>12</v>
      </c>
      <c r="DW10" s="86" t="s">
        <v>1175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18" customFormat="1" ht="13.5" thickBot="1" x14ac:dyDescent="0.25">
      <c r="A11" s="8" t="s">
        <v>19</v>
      </c>
      <c r="DU11" s="16"/>
      <c r="DW11" s="99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1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145" t="s">
        <v>247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</row>
    <row r="14" spans="1:141" ht="6" customHeight="1" x14ac:dyDescent="0.25"/>
    <row r="15" spans="1:141" s="22" customFormat="1" ht="12.75" customHeight="1" x14ac:dyDescent="0.2">
      <c r="A15" s="158" t="s">
        <v>248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32" t="s">
        <v>22</v>
      </c>
      <c r="X15" s="158"/>
      <c r="Y15" s="158"/>
      <c r="Z15" s="158"/>
      <c r="AA15" s="144"/>
      <c r="AB15" s="158" t="s">
        <v>250</v>
      </c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44"/>
      <c r="BF15" s="132" t="s">
        <v>251</v>
      </c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44"/>
      <c r="CR15" s="158" t="s">
        <v>252</v>
      </c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44"/>
      <c r="DH15" s="132" t="s">
        <v>254</v>
      </c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</row>
    <row r="16" spans="1:141" s="22" customFormat="1" ht="12.75" customHeight="1" x14ac:dyDescent="0.2">
      <c r="A16" s="213" t="s">
        <v>249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139" t="s">
        <v>25</v>
      </c>
      <c r="X16" s="160"/>
      <c r="Y16" s="160"/>
      <c r="Z16" s="160"/>
      <c r="AA16" s="143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40"/>
      <c r="BF16" s="142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40"/>
      <c r="CR16" s="89" t="s">
        <v>253</v>
      </c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209"/>
      <c r="DH16" s="142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</row>
    <row r="17" spans="1:141" s="22" customFormat="1" ht="12.75" customHeight="1" x14ac:dyDescent="0.2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139"/>
      <c r="X17" s="160"/>
      <c r="Y17" s="160"/>
      <c r="Z17" s="160"/>
      <c r="AA17" s="143"/>
      <c r="AB17" s="158" t="s">
        <v>255</v>
      </c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44"/>
      <c r="AR17" s="132" t="s">
        <v>139</v>
      </c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44"/>
      <c r="BF17" s="169" t="s">
        <v>274</v>
      </c>
      <c r="BG17" s="169"/>
      <c r="BH17" s="169"/>
      <c r="BI17" s="169"/>
      <c r="BJ17" s="169"/>
      <c r="BK17" s="169"/>
      <c r="BL17" s="169"/>
      <c r="BM17" s="169"/>
      <c r="BN17" s="132" t="s">
        <v>139</v>
      </c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44"/>
      <c r="CR17" s="132" t="s">
        <v>139</v>
      </c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44"/>
      <c r="DH17" s="132" t="s">
        <v>255</v>
      </c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44"/>
      <c r="DX17" s="132" t="s">
        <v>139</v>
      </c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</row>
    <row r="18" spans="1:141" s="22" customFormat="1" ht="12.75" customHeight="1" x14ac:dyDescent="0.2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139"/>
      <c r="X18" s="160"/>
      <c r="Y18" s="160"/>
      <c r="Z18" s="160"/>
      <c r="AA18" s="143"/>
      <c r="AB18" s="161" t="s">
        <v>256</v>
      </c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40"/>
      <c r="AR18" s="142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40"/>
      <c r="BF18" s="213"/>
      <c r="BG18" s="213"/>
      <c r="BH18" s="213"/>
      <c r="BI18" s="213"/>
      <c r="BJ18" s="213"/>
      <c r="BK18" s="213"/>
      <c r="BL18" s="213"/>
      <c r="BM18" s="213"/>
      <c r="BN18" s="142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40"/>
      <c r="CR18" s="142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40"/>
      <c r="DH18" s="142" t="s">
        <v>256</v>
      </c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40"/>
      <c r="DX18" s="142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</row>
    <row r="19" spans="1:141" s="22" customFormat="1" ht="12.75" customHeight="1" x14ac:dyDescent="0.2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139"/>
      <c r="X19" s="160"/>
      <c r="Y19" s="160"/>
      <c r="Z19" s="160"/>
      <c r="AA19" s="143"/>
      <c r="AB19" s="213" t="s">
        <v>32</v>
      </c>
      <c r="AC19" s="213"/>
      <c r="AD19" s="213"/>
      <c r="AE19" s="213"/>
      <c r="AF19" s="213"/>
      <c r="AG19" s="213"/>
      <c r="AH19" s="213"/>
      <c r="AI19" s="213"/>
      <c r="AJ19" s="132" t="s">
        <v>117</v>
      </c>
      <c r="AK19" s="158"/>
      <c r="AL19" s="158"/>
      <c r="AM19" s="158"/>
      <c r="AN19" s="158"/>
      <c r="AO19" s="158"/>
      <c r="AP19" s="158"/>
      <c r="AQ19" s="144"/>
      <c r="AR19" s="213" t="s">
        <v>259</v>
      </c>
      <c r="AS19" s="213"/>
      <c r="AT19" s="213"/>
      <c r="AU19" s="213"/>
      <c r="AV19" s="213"/>
      <c r="AW19" s="213"/>
      <c r="AX19" s="213"/>
      <c r="AY19" s="132" t="s">
        <v>257</v>
      </c>
      <c r="AZ19" s="158"/>
      <c r="BA19" s="158"/>
      <c r="BB19" s="158"/>
      <c r="BC19" s="158"/>
      <c r="BD19" s="158"/>
      <c r="BE19" s="144"/>
      <c r="BF19" s="213"/>
      <c r="BG19" s="213"/>
      <c r="BH19" s="213"/>
      <c r="BI19" s="213"/>
      <c r="BJ19" s="213"/>
      <c r="BK19" s="213"/>
      <c r="BL19" s="213"/>
      <c r="BM19" s="213"/>
      <c r="BN19" s="153" t="s">
        <v>275</v>
      </c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32" t="s">
        <v>276</v>
      </c>
      <c r="CE19" s="158"/>
      <c r="CF19" s="158"/>
      <c r="CG19" s="158"/>
      <c r="CH19" s="158"/>
      <c r="CI19" s="158"/>
      <c r="CJ19" s="144"/>
      <c r="CK19" s="132" t="s">
        <v>270</v>
      </c>
      <c r="CL19" s="158"/>
      <c r="CM19" s="158"/>
      <c r="CN19" s="158"/>
      <c r="CO19" s="158"/>
      <c r="CP19" s="158"/>
      <c r="CQ19" s="144"/>
      <c r="CR19" s="213" t="s">
        <v>268</v>
      </c>
      <c r="CS19" s="213"/>
      <c r="CT19" s="213"/>
      <c r="CU19" s="213"/>
      <c r="CV19" s="213"/>
      <c r="CW19" s="213"/>
      <c r="CX19" s="213"/>
      <c r="CY19" s="213"/>
      <c r="CZ19" s="132" t="s">
        <v>263</v>
      </c>
      <c r="DA19" s="158"/>
      <c r="DB19" s="158"/>
      <c r="DC19" s="158"/>
      <c r="DD19" s="158"/>
      <c r="DE19" s="158"/>
      <c r="DF19" s="158"/>
      <c r="DG19" s="144"/>
      <c r="DH19" s="213" t="s">
        <v>32</v>
      </c>
      <c r="DI19" s="213"/>
      <c r="DJ19" s="213"/>
      <c r="DK19" s="213"/>
      <c r="DL19" s="213"/>
      <c r="DM19" s="213"/>
      <c r="DN19" s="213"/>
      <c r="DO19" s="213"/>
      <c r="DP19" s="132" t="s">
        <v>117</v>
      </c>
      <c r="DQ19" s="158"/>
      <c r="DR19" s="158"/>
      <c r="DS19" s="158"/>
      <c r="DT19" s="158"/>
      <c r="DU19" s="158"/>
      <c r="DV19" s="158"/>
      <c r="DW19" s="144"/>
      <c r="DX19" s="132" t="s">
        <v>259</v>
      </c>
      <c r="DY19" s="158"/>
      <c r="DZ19" s="158"/>
      <c r="EA19" s="158"/>
      <c r="EB19" s="158"/>
      <c r="EC19" s="158"/>
      <c r="ED19" s="144"/>
      <c r="EE19" s="213" t="s">
        <v>257</v>
      </c>
      <c r="EF19" s="213"/>
      <c r="EG19" s="213"/>
      <c r="EH19" s="213"/>
      <c r="EI19" s="213"/>
      <c r="EJ19" s="213"/>
      <c r="EK19" s="213"/>
    </row>
    <row r="20" spans="1:141" s="22" customFormat="1" ht="12.75" customHeight="1" x14ac:dyDescent="0.2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139"/>
      <c r="X20" s="160"/>
      <c r="Y20" s="160"/>
      <c r="Z20" s="160"/>
      <c r="AA20" s="143"/>
      <c r="AB20" s="213"/>
      <c r="AC20" s="213"/>
      <c r="AD20" s="213"/>
      <c r="AE20" s="213"/>
      <c r="AF20" s="213"/>
      <c r="AG20" s="213"/>
      <c r="AH20" s="213"/>
      <c r="AI20" s="213"/>
      <c r="AJ20" s="139" t="s">
        <v>260</v>
      </c>
      <c r="AK20" s="160"/>
      <c r="AL20" s="160"/>
      <c r="AM20" s="160"/>
      <c r="AN20" s="160"/>
      <c r="AO20" s="160"/>
      <c r="AP20" s="160"/>
      <c r="AQ20" s="143"/>
      <c r="AR20" s="213"/>
      <c r="AS20" s="213"/>
      <c r="AT20" s="213"/>
      <c r="AU20" s="213"/>
      <c r="AV20" s="213"/>
      <c r="AW20" s="213"/>
      <c r="AX20" s="213"/>
      <c r="AY20" s="139" t="s">
        <v>258</v>
      </c>
      <c r="AZ20" s="160"/>
      <c r="BA20" s="160"/>
      <c r="BB20" s="160"/>
      <c r="BC20" s="160"/>
      <c r="BD20" s="160"/>
      <c r="BE20" s="143"/>
      <c r="BF20" s="213"/>
      <c r="BG20" s="213"/>
      <c r="BH20" s="213"/>
      <c r="BI20" s="213"/>
      <c r="BJ20" s="213"/>
      <c r="BK20" s="213"/>
      <c r="BL20" s="213"/>
      <c r="BM20" s="213"/>
      <c r="BN20" s="132" t="s">
        <v>32</v>
      </c>
      <c r="BO20" s="158"/>
      <c r="BP20" s="158"/>
      <c r="BQ20" s="158"/>
      <c r="BR20" s="158"/>
      <c r="BS20" s="158"/>
      <c r="BT20" s="158"/>
      <c r="BU20" s="144"/>
      <c r="BV20" s="213" t="s">
        <v>117</v>
      </c>
      <c r="BW20" s="213"/>
      <c r="BX20" s="213"/>
      <c r="BY20" s="213"/>
      <c r="BZ20" s="213"/>
      <c r="CA20" s="213"/>
      <c r="CB20" s="213"/>
      <c r="CC20" s="213"/>
      <c r="CD20" s="139" t="s">
        <v>271</v>
      </c>
      <c r="CE20" s="160"/>
      <c r="CF20" s="160"/>
      <c r="CG20" s="160"/>
      <c r="CH20" s="160"/>
      <c r="CI20" s="160"/>
      <c r="CJ20" s="143"/>
      <c r="CK20" s="139" t="s">
        <v>271</v>
      </c>
      <c r="CL20" s="160"/>
      <c r="CM20" s="160"/>
      <c r="CN20" s="160"/>
      <c r="CO20" s="160"/>
      <c r="CP20" s="160"/>
      <c r="CQ20" s="143"/>
      <c r="CR20" s="169" t="s">
        <v>269</v>
      </c>
      <c r="CS20" s="169"/>
      <c r="CT20" s="169"/>
      <c r="CU20" s="169"/>
      <c r="CV20" s="169"/>
      <c r="CW20" s="169"/>
      <c r="CX20" s="169"/>
      <c r="CY20" s="169"/>
      <c r="CZ20" s="139" t="s">
        <v>264</v>
      </c>
      <c r="DA20" s="160"/>
      <c r="DB20" s="160"/>
      <c r="DC20" s="160"/>
      <c r="DD20" s="160"/>
      <c r="DE20" s="160"/>
      <c r="DF20" s="160"/>
      <c r="DG20" s="143"/>
      <c r="DH20" s="213"/>
      <c r="DI20" s="213"/>
      <c r="DJ20" s="213"/>
      <c r="DK20" s="213"/>
      <c r="DL20" s="213"/>
      <c r="DM20" s="213"/>
      <c r="DN20" s="213"/>
      <c r="DO20" s="213"/>
      <c r="DP20" s="139" t="s">
        <v>260</v>
      </c>
      <c r="DQ20" s="160"/>
      <c r="DR20" s="160"/>
      <c r="DS20" s="160"/>
      <c r="DT20" s="160"/>
      <c r="DU20" s="160"/>
      <c r="DV20" s="160"/>
      <c r="DW20" s="143"/>
      <c r="DX20" s="139"/>
      <c r="DY20" s="160"/>
      <c r="DZ20" s="160"/>
      <c r="EA20" s="160"/>
      <c r="EB20" s="160"/>
      <c r="EC20" s="160"/>
      <c r="ED20" s="143"/>
      <c r="EE20" s="213" t="s">
        <v>258</v>
      </c>
      <c r="EF20" s="213"/>
      <c r="EG20" s="213"/>
      <c r="EH20" s="213"/>
      <c r="EI20" s="213"/>
      <c r="EJ20" s="213"/>
      <c r="EK20" s="213"/>
    </row>
    <row r="21" spans="1:141" s="22" customFormat="1" ht="12.75" customHeight="1" x14ac:dyDescent="0.2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139"/>
      <c r="X21" s="160"/>
      <c r="Y21" s="160"/>
      <c r="Z21" s="160"/>
      <c r="AA21" s="143"/>
      <c r="AB21" s="213"/>
      <c r="AC21" s="213"/>
      <c r="AD21" s="213"/>
      <c r="AE21" s="213"/>
      <c r="AF21" s="213"/>
      <c r="AG21" s="213"/>
      <c r="AH21" s="213"/>
      <c r="AI21" s="213"/>
      <c r="AJ21" s="139" t="s">
        <v>261</v>
      </c>
      <c r="AK21" s="160"/>
      <c r="AL21" s="160"/>
      <c r="AM21" s="160"/>
      <c r="AN21" s="160"/>
      <c r="AO21" s="160"/>
      <c r="AP21" s="160"/>
      <c r="AQ21" s="143"/>
      <c r="AR21" s="213"/>
      <c r="AS21" s="213"/>
      <c r="AT21" s="213"/>
      <c r="AU21" s="213"/>
      <c r="AV21" s="213"/>
      <c r="AW21" s="213"/>
      <c r="AX21" s="213"/>
      <c r="AY21" s="139"/>
      <c r="AZ21" s="160"/>
      <c r="BA21" s="160"/>
      <c r="BB21" s="160"/>
      <c r="BC21" s="160"/>
      <c r="BD21" s="160"/>
      <c r="BE21" s="143"/>
      <c r="BF21" s="213"/>
      <c r="BG21" s="213"/>
      <c r="BH21" s="213"/>
      <c r="BI21" s="213"/>
      <c r="BJ21" s="213"/>
      <c r="BK21" s="213"/>
      <c r="BL21" s="213"/>
      <c r="BM21" s="213"/>
      <c r="BN21" s="139"/>
      <c r="BO21" s="160"/>
      <c r="BP21" s="160"/>
      <c r="BQ21" s="160"/>
      <c r="BR21" s="160"/>
      <c r="BS21" s="160"/>
      <c r="BT21" s="160"/>
      <c r="BU21" s="143"/>
      <c r="BV21" s="213" t="s">
        <v>260</v>
      </c>
      <c r="BW21" s="213"/>
      <c r="BX21" s="213"/>
      <c r="BY21" s="213"/>
      <c r="BZ21" s="213"/>
      <c r="CA21" s="213"/>
      <c r="CB21" s="213"/>
      <c r="CC21" s="213"/>
      <c r="CD21" s="139" t="s">
        <v>272</v>
      </c>
      <c r="CE21" s="160"/>
      <c r="CF21" s="160"/>
      <c r="CG21" s="160"/>
      <c r="CH21" s="160"/>
      <c r="CI21" s="160"/>
      <c r="CJ21" s="143"/>
      <c r="CK21" s="139" t="s">
        <v>272</v>
      </c>
      <c r="CL21" s="160"/>
      <c r="CM21" s="160"/>
      <c r="CN21" s="160"/>
      <c r="CO21" s="160"/>
      <c r="CP21" s="160"/>
      <c r="CQ21" s="143"/>
      <c r="CR21" s="213"/>
      <c r="CS21" s="213"/>
      <c r="CT21" s="213"/>
      <c r="CU21" s="213"/>
      <c r="CV21" s="213"/>
      <c r="CW21" s="213"/>
      <c r="CX21" s="213"/>
      <c r="CY21" s="213"/>
      <c r="CZ21" s="139" t="s">
        <v>265</v>
      </c>
      <c r="DA21" s="160"/>
      <c r="DB21" s="160"/>
      <c r="DC21" s="160"/>
      <c r="DD21" s="160"/>
      <c r="DE21" s="160"/>
      <c r="DF21" s="160"/>
      <c r="DG21" s="143"/>
      <c r="DH21" s="213"/>
      <c r="DI21" s="213"/>
      <c r="DJ21" s="213"/>
      <c r="DK21" s="213"/>
      <c r="DL21" s="213"/>
      <c r="DM21" s="213"/>
      <c r="DN21" s="213"/>
      <c r="DO21" s="213"/>
      <c r="DP21" s="139" t="s">
        <v>261</v>
      </c>
      <c r="DQ21" s="160"/>
      <c r="DR21" s="160"/>
      <c r="DS21" s="160"/>
      <c r="DT21" s="160"/>
      <c r="DU21" s="160"/>
      <c r="DV21" s="160"/>
      <c r="DW21" s="143"/>
      <c r="DX21" s="139"/>
      <c r="DY21" s="160"/>
      <c r="DZ21" s="160"/>
      <c r="EA21" s="160"/>
      <c r="EB21" s="160"/>
      <c r="EC21" s="160"/>
      <c r="ED21" s="143"/>
      <c r="EE21" s="213"/>
      <c r="EF21" s="213"/>
      <c r="EG21" s="213"/>
      <c r="EH21" s="213"/>
      <c r="EI21" s="213"/>
      <c r="EJ21" s="213"/>
      <c r="EK21" s="213"/>
    </row>
    <row r="22" spans="1:141" s="22" customFormat="1" ht="12.75" customHeight="1" x14ac:dyDescent="0.2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139"/>
      <c r="X22" s="160"/>
      <c r="Y22" s="160"/>
      <c r="Z22" s="160"/>
      <c r="AA22" s="143"/>
      <c r="AB22" s="213"/>
      <c r="AC22" s="213"/>
      <c r="AD22" s="213"/>
      <c r="AE22" s="213"/>
      <c r="AF22" s="213"/>
      <c r="AG22" s="213"/>
      <c r="AH22" s="213"/>
      <c r="AI22" s="213"/>
      <c r="AJ22" s="139" t="s">
        <v>262</v>
      </c>
      <c r="AK22" s="160"/>
      <c r="AL22" s="160"/>
      <c r="AM22" s="160"/>
      <c r="AN22" s="160"/>
      <c r="AO22" s="160"/>
      <c r="AP22" s="160"/>
      <c r="AQ22" s="143"/>
      <c r="AR22" s="213"/>
      <c r="AS22" s="213"/>
      <c r="AT22" s="213"/>
      <c r="AU22" s="213"/>
      <c r="AV22" s="213"/>
      <c r="AW22" s="213"/>
      <c r="AX22" s="213"/>
      <c r="AY22" s="139"/>
      <c r="AZ22" s="160"/>
      <c r="BA22" s="160"/>
      <c r="BB22" s="160"/>
      <c r="BC22" s="160"/>
      <c r="BD22" s="160"/>
      <c r="BE22" s="143"/>
      <c r="BF22" s="213"/>
      <c r="BG22" s="213"/>
      <c r="BH22" s="213"/>
      <c r="BI22" s="213"/>
      <c r="BJ22" s="213"/>
      <c r="BK22" s="213"/>
      <c r="BL22" s="213"/>
      <c r="BM22" s="213"/>
      <c r="BN22" s="139"/>
      <c r="BO22" s="160"/>
      <c r="BP22" s="160"/>
      <c r="BQ22" s="160"/>
      <c r="BR22" s="160"/>
      <c r="BS22" s="160"/>
      <c r="BT22" s="160"/>
      <c r="BU22" s="143"/>
      <c r="BV22" s="213" t="s">
        <v>261</v>
      </c>
      <c r="BW22" s="213"/>
      <c r="BX22" s="213"/>
      <c r="BY22" s="213"/>
      <c r="BZ22" s="213"/>
      <c r="CA22" s="213"/>
      <c r="CB22" s="213"/>
      <c r="CC22" s="213"/>
      <c r="CD22" s="139" t="s">
        <v>277</v>
      </c>
      <c r="CE22" s="160"/>
      <c r="CF22" s="160"/>
      <c r="CG22" s="160"/>
      <c r="CH22" s="160"/>
      <c r="CI22" s="160"/>
      <c r="CJ22" s="143"/>
      <c r="CK22" s="139" t="s">
        <v>273</v>
      </c>
      <c r="CL22" s="160"/>
      <c r="CM22" s="160"/>
      <c r="CN22" s="160"/>
      <c r="CO22" s="160"/>
      <c r="CP22" s="160"/>
      <c r="CQ22" s="143"/>
      <c r="CR22" s="213"/>
      <c r="CS22" s="213"/>
      <c r="CT22" s="213"/>
      <c r="CU22" s="213"/>
      <c r="CV22" s="213"/>
      <c r="CW22" s="213"/>
      <c r="CX22" s="213"/>
      <c r="CY22" s="213"/>
      <c r="CZ22" s="139" t="s">
        <v>266</v>
      </c>
      <c r="DA22" s="160"/>
      <c r="DB22" s="160"/>
      <c r="DC22" s="160"/>
      <c r="DD22" s="160"/>
      <c r="DE22" s="160"/>
      <c r="DF22" s="160"/>
      <c r="DG22" s="143"/>
      <c r="DH22" s="213"/>
      <c r="DI22" s="213"/>
      <c r="DJ22" s="213"/>
      <c r="DK22" s="213"/>
      <c r="DL22" s="213"/>
      <c r="DM22" s="213"/>
      <c r="DN22" s="213"/>
      <c r="DO22" s="213"/>
      <c r="DP22" s="139" t="s">
        <v>262</v>
      </c>
      <c r="DQ22" s="160"/>
      <c r="DR22" s="160"/>
      <c r="DS22" s="160"/>
      <c r="DT22" s="160"/>
      <c r="DU22" s="160"/>
      <c r="DV22" s="160"/>
      <c r="DW22" s="143"/>
      <c r="DX22" s="139"/>
      <c r="DY22" s="160"/>
      <c r="DZ22" s="160"/>
      <c r="EA22" s="160"/>
      <c r="EB22" s="160"/>
      <c r="EC22" s="160"/>
      <c r="ED22" s="143"/>
      <c r="EE22" s="213"/>
      <c r="EF22" s="213"/>
      <c r="EG22" s="213"/>
      <c r="EH22" s="213"/>
      <c r="EI22" s="213"/>
      <c r="EJ22" s="213"/>
      <c r="EK22" s="213"/>
    </row>
    <row r="23" spans="1:141" s="22" customFormat="1" ht="12.75" customHeight="1" x14ac:dyDescent="0.2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139"/>
      <c r="X23" s="160"/>
      <c r="Y23" s="160"/>
      <c r="Z23" s="160"/>
      <c r="AA23" s="143"/>
      <c r="AB23" s="213"/>
      <c r="AC23" s="213"/>
      <c r="AD23" s="213"/>
      <c r="AE23" s="213"/>
      <c r="AF23" s="213"/>
      <c r="AG23" s="213"/>
      <c r="AH23" s="213"/>
      <c r="AI23" s="213"/>
      <c r="AJ23" s="139"/>
      <c r="AK23" s="160"/>
      <c r="AL23" s="160"/>
      <c r="AM23" s="160"/>
      <c r="AN23" s="160"/>
      <c r="AO23" s="160"/>
      <c r="AP23" s="160"/>
      <c r="AQ23" s="143"/>
      <c r="AR23" s="213"/>
      <c r="AS23" s="213"/>
      <c r="AT23" s="213"/>
      <c r="AU23" s="213"/>
      <c r="AV23" s="213"/>
      <c r="AW23" s="213"/>
      <c r="AX23" s="213"/>
      <c r="AY23" s="139"/>
      <c r="AZ23" s="160"/>
      <c r="BA23" s="160"/>
      <c r="BB23" s="160"/>
      <c r="BC23" s="160"/>
      <c r="BD23" s="160"/>
      <c r="BE23" s="143"/>
      <c r="BF23" s="213"/>
      <c r="BG23" s="213"/>
      <c r="BH23" s="213"/>
      <c r="BI23" s="213"/>
      <c r="BJ23" s="213"/>
      <c r="BK23" s="213"/>
      <c r="BL23" s="213"/>
      <c r="BM23" s="213"/>
      <c r="BN23" s="139"/>
      <c r="BO23" s="160"/>
      <c r="BP23" s="160"/>
      <c r="BQ23" s="160"/>
      <c r="BR23" s="160"/>
      <c r="BS23" s="160"/>
      <c r="BT23" s="160"/>
      <c r="BU23" s="143"/>
      <c r="BV23" s="213" t="s">
        <v>262</v>
      </c>
      <c r="BW23" s="213"/>
      <c r="BX23" s="213"/>
      <c r="BY23" s="213"/>
      <c r="BZ23" s="213"/>
      <c r="CA23" s="213"/>
      <c r="CB23" s="213"/>
      <c r="CC23" s="213"/>
      <c r="CD23" s="139" t="s">
        <v>278</v>
      </c>
      <c r="CE23" s="160"/>
      <c r="CF23" s="160"/>
      <c r="CG23" s="160"/>
      <c r="CH23" s="160"/>
      <c r="CI23" s="160"/>
      <c r="CJ23" s="143"/>
      <c r="CK23" s="139"/>
      <c r="CL23" s="160"/>
      <c r="CM23" s="160"/>
      <c r="CN23" s="160"/>
      <c r="CO23" s="160"/>
      <c r="CP23" s="160"/>
      <c r="CQ23" s="143"/>
      <c r="CR23" s="213"/>
      <c r="CS23" s="213"/>
      <c r="CT23" s="213"/>
      <c r="CU23" s="213"/>
      <c r="CV23" s="213"/>
      <c r="CW23" s="213"/>
      <c r="CX23" s="213"/>
      <c r="CY23" s="213"/>
      <c r="CZ23" s="201" t="s">
        <v>267</v>
      </c>
      <c r="DA23" s="202"/>
      <c r="DB23" s="202"/>
      <c r="DC23" s="202"/>
      <c r="DD23" s="202"/>
      <c r="DE23" s="202"/>
      <c r="DF23" s="202"/>
      <c r="DG23" s="203"/>
      <c r="DH23" s="213"/>
      <c r="DI23" s="213"/>
      <c r="DJ23" s="213"/>
      <c r="DK23" s="213"/>
      <c r="DL23" s="213"/>
      <c r="DM23" s="213"/>
      <c r="DN23" s="213"/>
      <c r="DO23" s="213"/>
      <c r="DP23" s="139"/>
      <c r="DQ23" s="160"/>
      <c r="DR23" s="160"/>
      <c r="DS23" s="160"/>
      <c r="DT23" s="160"/>
      <c r="DU23" s="160"/>
      <c r="DV23" s="160"/>
      <c r="DW23" s="143"/>
      <c r="DX23" s="139"/>
      <c r="DY23" s="160"/>
      <c r="DZ23" s="160"/>
      <c r="EA23" s="160"/>
      <c r="EB23" s="160"/>
      <c r="EC23" s="160"/>
      <c r="ED23" s="143"/>
      <c r="EE23" s="213"/>
      <c r="EF23" s="213"/>
      <c r="EG23" s="213"/>
      <c r="EH23" s="213"/>
      <c r="EI23" s="213"/>
      <c r="EJ23" s="213"/>
      <c r="EK23" s="213"/>
    </row>
    <row r="24" spans="1:141" s="22" customFormat="1" ht="12.75" customHeight="1" x14ac:dyDescent="0.2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39"/>
      <c r="X24" s="160"/>
      <c r="Y24" s="160"/>
      <c r="Z24" s="160"/>
      <c r="AA24" s="143"/>
      <c r="AB24" s="160"/>
      <c r="AC24" s="160"/>
      <c r="AD24" s="160"/>
      <c r="AE24" s="160"/>
      <c r="AF24" s="160"/>
      <c r="AG24" s="160"/>
      <c r="AH24" s="160"/>
      <c r="AI24" s="160"/>
      <c r="AJ24" s="139"/>
      <c r="AK24" s="160"/>
      <c r="AL24" s="160"/>
      <c r="AM24" s="160"/>
      <c r="AN24" s="160"/>
      <c r="AO24" s="160"/>
      <c r="AP24" s="160"/>
      <c r="AQ24" s="143"/>
      <c r="AR24" s="160"/>
      <c r="AS24" s="160"/>
      <c r="AT24" s="160"/>
      <c r="AU24" s="160"/>
      <c r="AV24" s="160"/>
      <c r="AW24" s="160"/>
      <c r="AX24" s="160"/>
      <c r="AY24" s="139"/>
      <c r="AZ24" s="160"/>
      <c r="BA24" s="160"/>
      <c r="BB24" s="160"/>
      <c r="BC24" s="160"/>
      <c r="BD24" s="160"/>
      <c r="BE24" s="143"/>
      <c r="BF24" s="160"/>
      <c r="BG24" s="160"/>
      <c r="BH24" s="160"/>
      <c r="BI24" s="160"/>
      <c r="BJ24" s="160"/>
      <c r="BK24" s="160"/>
      <c r="BL24" s="160"/>
      <c r="BM24" s="160"/>
      <c r="BN24" s="139"/>
      <c r="BO24" s="160"/>
      <c r="BP24" s="160"/>
      <c r="BQ24" s="160"/>
      <c r="BR24" s="160"/>
      <c r="BS24" s="160"/>
      <c r="BT24" s="160"/>
      <c r="BU24" s="143"/>
      <c r="BV24" s="160"/>
      <c r="BW24" s="160"/>
      <c r="BX24" s="160"/>
      <c r="BY24" s="160"/>
      <c r="BZ24" s="160"/>
      <c r="CA24" s="160"/>
      <c r="CB24" s="160"/>
      <c r="CC24" s="160"/>
      <c r="CD24" s="201" t="s">
        <v>280</v>
      </c>
      <c r="CE24" s="202"/>
      <c r="CF24" s="202"/>
      <c r="CG24" s="202"/>
      <c r="CH24" s="202"/>
      <c r="CI24" s="202"/>
      <c r="CJ24" s="203"/>
      <c r="CK24" s="139"/>
      <c r="CL24" s="160"/>
      <c r="CM24" s="160"/>
      <c r="CN24" s="160"/>
      <c r="CO24" s="160"/>
      <c r="CP24" s="160"/>
      <c r="CQ24" s="143"/>
      <c r="CR24" s="160"/>
      <c r="CS24" s="160"/>
      <c r="CT24" s="160"/>
      <c r="CU24" s="160"/>
      <c r="CV24" s="160"/>
      <c r="CW24" s="160"/>
      <c r="CX24" s="160"/>
      <c r="CY24" s="160"/>
      <c r="CZ24" s="201"/>
      <c r="DA24" s="202"/>
      <c r="DB24" s="202"/>
      <c r="DC24" s="202"/>
      <c r="DD24" s="202"/>
      <c r="DE24" s="202"/>
      <c r="DF24" s="202"/>
      <c r="DG24" s="203"/>
      <c r="DH24" s="160"/>
      <c r="DI24" s="160"/>
      <c r="DJ24" s="160"/>
      <c r="DK24" s="160"/>
      <c r="DL24" s="160"/>
      <c r="DM24" s="160"/>
      <c r="DN24" s="160"/>
      <c r="DO24" s="160"/>
      <c r="DP24" s="139"/>
      <c r="DQ24" s="160"/>
      <c r="DR24" s="160"/>
      <c r="DS24" s="160"/>
      <c r="DT24" s="160"/>
      <c r="DU24" s="160"/>
      <c r="DV24" s="160"/>
      <c r="DW24" s="143"/>
      <c r="DX24" s="139"/>
      <c r="DY24" s="160"/>
      <c r="DZ24" s="160"/>
      <c r="EA24" s="160"/>
      <c r="EB24" s="160"/>
      <c r="EC24" s="160"/>
      <c r="ED24" s="143"/>
      <c r="EE24" s="160"/>
      <c r="EF24" s="160"/>
      <c r="EG24" s="160"/>
      <c r="EH24" s="160"/>
      <c r="EI24" s="160"/>
      <c r="EJ24" s="160"/>
      <c r="EK24" s="160"/>
    </row>
    <row r="25" spans="1:141" s="22" customFormat="1" ht="12.75" customHeight="1" x14ac:dyDescent="0.2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42"/>
      <c r="X25" s="161"/>
      <c r="Y25" s="161"/>
      <c r="Z25" s="161"/>
      <c r="AA25" s="140"/>
      <c r="AB25" s="161"/>
      <c r="AC25" s="161"/>
      <c r="AD25" s="161"/>
      <c r="AE25" s="161"/>
      <c r="AF25" s="161"/>
      <c r="AG25" s="161"/>
      <c r="AH25" s="161"/>
      <c r="AI25" s="161"/>
      <c r="AJ25" s="142"/>
      <c r="AK25" s="161"/>
      <c r="AL25" s="161"/>
      <c r="AM25" s="161"/>
      <c r="AN25" s="161"/>
      <c r="AO25" s="161"/>
      <c r="AP25" s="161"/>
      <c r="AQ25" s="140"/>
      <c r="AR25" s="161"/>
      <c r="AS25" s="161"/>
      <c r="AT25" s="161"/>
      <c r="AU25" s="161"/>
      <c r="AV25" s="161"/>
      <c r="AW25" s="161"/>
      <c r="AX25" s="161"/>
      <c r="AY25" s="142"/>
      <c r="AZ25" s="161"/>
      <c r="BA25" s="161"/>
      <c r="BB25" s="161"/>
      <c r="BC25" s="161"/>
      <c r="BD25" s="161"/>
      <c r="BE25" s="140"/>
      <c r="BF25" s="161"/>
      <c r="BG25" s="161"/>
      <c r="BH25" s="161"/>
      <c r="BI25" s="161"/>
      <c r="BJ25" s="161"/>
      <c r="BK25" s="161"/>
      <c r="BL25" s="161"/>
      <c r="BM25" s="161"/>
      <c r="BN25" s="142"/>
      <c r="BO25" s="161"/>
      <c r="BP25" s="161"/>
      <c r="BQ25" s="161"/>
      <c r="BR25" s="161"/>
      <c r="BS25" s="161"/>
      <c r="BT25" s="161"/>
      <c r="BU25" s="140"/>
      <c r="BV25" s="161"/>
      <c r="BW25" s="161"/>
      <c r="BX25" s="161"/>
      <c r="BY25" s="161"/>
      <c r="BZ25" s="161"/>
      <c r="CA25" s="161"/>
      <c r="CB25" s="161"/>
      <c r="CC25" s="161"/>
      <c r="CD25" s="204" t="s">
        <v>279</v>
      </c>
      <c r="CE25" s="89"/>
      <c r="CF25" s="89"/>
      <c r="CG25" s="89"/>
      <c r="CH25" s="89"/>
      <c r="CI25" s="89"/>
      <c r="CJ25" s="209"/>
      <c r="CK25" s="142"/>
      <c r="CL25" s="161"/>
      <c r="CM25" s="161"/>
      <c r="CN25" s="161"/>
      <c r="CO25" s="161"/>
      <c r="CP25" s="161"/>
      <c r="CQ25" s="140"/>
      <c r="CR25" s="161"/>
      <c r="CS25" s="161"/>
      <c r="CT25" s="161"/>
      <c r="CU25" s="161"/>
      <c r="CV25" s="161"/>
      <c r="CW25" s="161"/>
      <c r="CX25" s="161"/>
      <c r="CY25" s="161"/>
      <c r="CZ25" s="204"/>
      <c r="DA25" s="89"/>
      <c r="DB25" s="89"/>
      <c r="DC25" s="89"/>
      <c r="DD25" s="89"/>
      <c r="DE25" s="89"/>
      <c r="DF25" s="89"/>
      <c r="DG25" s="209"/>
      <c r="DH25" s="161"/>
      <c r="DI25" s="161"/>
      <c r="DJ25" s="161"/>
      <c r="DK25" s="161"/>
      <c r="DL25" s="161"/>
      <c r="DM25" s="161"/>
      <c r="DN25" s="161"/>
      <c r="DO25" s="161"/>
      <c r="DP25" s="142"/>
      <c r="DQ25" s="161"/>
      <c r="DR25" s="161"/>
      <c r="DS25" s="161"/>
      <c r="DT25" s="161"/>
      <c r="DU25" s="161"/>
      <c r="DV25" s="161"/>
      <c r="DW25" s="140"/>
      <c r="DX25" s="142"/>
      <c r="DY25" s="161"/>
      <c r="DZ25" s="161"/>
      <c r="EA25" s="161"/>
      <c r="EB25" s="161"/>
      <c r="EC25" s="161"/>
      <c r="ED25" s="140"/>
      <c r="EE25" s="161"/>
      <c r="EF25" s="161"/>
      <c r="EG25" s="161"/>
      <c r="EH25" s="161"/>
      <c r="EI25" s="161"/>
      <c r="EJ25" s="161"/>
      <c r="EK25" s="161"/>
    </row>
    <row r="26" spans="1:141" s="22" customFormat="1" ht="13.5" thickBot="1" x14ac:dyDescent="0.25">
      <c r="A26" s="136">
        <v>1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1">
        <v>2</v>
      </c>
      <c r="X26" s="131"/>
      <c r="Y26" s="131"/>
      <c r="Z26" s="131"/>
      <c r="AA26" s="131"/>
      <c r="AB26" s="131">
        <v>3</v>
      </c>
      <c r="AC26" s="131"/>
      <c r="AD26" s="131"/>
      <c r="AE26" s="131"/>
      <c r="AF26" s="131"/>
      <c r="AG26" s="131"/>
      <c r="AH26" s="131"/>
      <c r="AI26" s="131"/>
      <c r="AJ26" s="131">
        <v>4</v>
      </c>
      <c r="AK26" s="131"/>
      <c r="AL26" s="131"/>
      <c r="AM26" s="131"/>
      <c r="AN26" s="131"/>
      <c r="AO26" s="131"/>
      <c r="AP26" s="131"/>
      <c r="AQ26" s="131"/>
      <c r="AR26" s="131">
        <v>5</v>
      </c>
      <c r="AS26" s="131"/>
      <c r="AT26" s="131"/>
      <c r="AU26" s="131"/>
      <c r="AV26" s="131"/>
      <c r="AW26" s="131"/>
      <c r="AX26" s="131"/>
      <c r="AY26" s="131">
        <v>6</v>
      </c>
      <c r="AZ26" s="131"/>
      <c r="BA26" s="131"/>
      <c r="BB26" s="131"/>
      <c r="BC26" s="131"/>
      <c r="BD26" s="131"/>
      <c r="BE26" s="131"/>
      <c r="BF26" s="131">
        <v>7</v>
      </c>
      <c r="BG26" s="131"/>
      <c r="BH26" s="131"/>
      <c r="BI26" s="131"/>
      <c r="BJ26" s="131"/>
      <c r="BK26" s="131"/>
      <c r="BL26" s="131"/>
      <c r="BM26" s="131"/>
      <c r="BN26" s="131">
        <v>8</v>
      </c>
      <c r="BO26" s="131"/>
      <c r="BP26" s="131"/>
      <c r="BQ26" s="131"/>
      <c r="BR26" s="131"/>
      <c r="BS26" s="131"/>
      <c r="BT26" s="131"/>
      <c r="BU26" s="131"/>
      <c r="BV26" s="131">
        <v>9</v>
      </c>
      <c r="BW26" s="131"/>
      <c r="BX26" s="131"/>
      <c r="BY26" s="131"/>
      <c r="BZ26" s="131"/>
      <c r="CA26" s="131"/>
      <c r="CB26" s="131"/>
      <c r="CC26" s="131"/>
      <c r="CD26" s="131">
        <v>10</v>
      </c>
      <c r="CE26" s="131"/>
      <c r="CF26" s="131"/>
      <c r="CG26" s="131"/>
      <c r="CH26" s="131"/>
      <c r="CI26" s="131"/>
      <c r="CJ26" s="131"/>
      <c r="CK26" s="131">
        <v>11</v>
      </c>
      <c r="CL26" s="131"/>
      <c r="CM26" s="131"/>
      <c r="CN26" s="131"/>
      <c r="CO26" s="131"/>
      <c r="CP26" s="131"/>
      <c r="CQ26" s="131"/>
      <c r="CR26" s="131">
        <v>12</v>
      </c>
      <c r="CS26" s="131"/>
      <c r="CT26" s="131"/>
      <c r="CU26" s="131"/>
      <c r="CV26" s="131"/>
      <c r="CW26" s="131"/>
      <c r="CX26" s="131"/>
      <c r="CY26" s="131"/>
      <c r="CZ26" s="131">
        <v>13</v>
      </c>
      <c r="DA26" s="131"/>
      <c r="DB26" s="131"/>
      <c r="DC26" s="131"/>
      <c r="DD26" s="131"/>
      <c r="DE26" s="131"/>
      <c r="DF26" s="131"/>
      <c r="DG26" s="131"/>
      <c r="DH26" s="131">
        <v>14</v>
      </c>
      <c r="DI26" s="131"/>
      <c r="DJ26" s="131"/>
      <c r="DK26" s="131"/>
      <c r="DL26" s="131"/>
      <c r="DM26" s="131"/>
      <c r="DN26" s="131"/>
      <c r="DO26" s="131"/>
      <c r="DP26" s="131">
        <v>15</v>
      </c>
      <c r="DQ26" s="131"/>
      <c r="DR26" s="131"/>
      <c r="DS26" s="131"/>
      <c r="DT26" s="131"/>
      <c r="DU26" s="131"/>
      <c r="DV26" s="131"/>
      <c r="DW26" s="131"/>
      <c r="DX26" s="131">
        <v>16</v>
      </c>
      <c r="DY26" s="131"/>
      <c r="DZ26" s="131"/>
      <c r="EA26" s="131"/>
      <c r="EB26" s="131"/>
      <c r="EC26" s="131"/>
      <c r="ED26" s="131"/>
      <c r="EE26" s="131">
        <v>17</v>
      </c>
      <c r="EF26" s="131"/>
      <c r="EG26" s="131"/>
      <c r="EH26" s="131"/>
      <c r="EI26" s="131"/>
      <c r="EJ26" s="131"/>
      <c r="EK26" s="132"/>
    </row>
    <row r="27" spans="1:141" s="22" customFormat="1" ht="15" customHeight="1" x14ac:dyDescent="0.2">
      <c r="A27" s="78" t="s">
        <v>281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83" t="s">
        <v>44</v>
      </c>
      <c r="X27" s="84"/>
      <c r="Y27" s="84"/>
      <c r="Z27" s="84"/>
      <c r="AA27" s="84"/>
      <c r="AB27" s="133">
        <f>AJ27</f>
        <v>39.5</v>
      </c>
      <c r="AC27" s="133"/>
      <c r="AD27" s="133"/>
      <c r="AE27" s="133"/>
      <c r="AF27" s="133"/>
      <c r="AG27" s="133"/>
      <c r="AH27" s="133"/>
      <c r="AI27" s="133"/>
      <c r="AJ27" s="133">
        <f>AJ28+AJ30</f>
        <v>39.5</v>
      </c>
      <c r="AK27" s="133"/>
      <c r="AL27" s="133"/>
      <c r="AM27" s="133"/>
      <c r="AN27" s="133"/>
      <c r="AO27" s="133"/>
      <c r="AP27" s="133"/>
      <c r="AQ27" s="133"/>
      <c r="AR27" s="133">
        <v>39.5</v>
      </c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>
        <f>BN27+CK27</f>
        <v>39.5</v>
      </c>
      <c r="BG27" s="133"/>
      <c r="BH27" s="133"/>
      <c r="BI27" s="133"/>
      <c r="BJ27" s="133"/>
      <c r="BK27" s="133"/>
      <c r="BL27" s="133"/>
      <c r="BM27" s="133"/>
      <c r="BN27" s="133">
        <f>BV27</f>
        <v>39</v>
      </c>
      <c r="BO27" s="133"/>
      <c r="BP27" s="133"/>
      <c r="BQ27" s="133"/>
      <c r="BR27" s="133"/>
      <c r="BS27" s="133"/>
      <c r="BT27" s="133"/>
      <c r="BU27" s="133"/>
      <c r="BV27" s="133">
        <f>BV28+BV30</f>
        <v>39</v>
      </c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>
        <v>0.5</v>
      </c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>
        <v>39.5</v>
      </c>
      <c r="DI27" s="133"/>
      <c r="DJ27" s="133"/>
      <c r="DK27" s="133"/>
      <c r="DL27" s="133"/>
      <c r="DM27" s="133"/>
      <c r="DN27" s="133"/>
      <c r="DO27" s="133"/>
      <c r="DP27" s="133">
        <v>39.5</v>
      </c>
      <c r="DQ27" s="133"/>
      <c r="DR27" s="133"/>
      <c r="DS27" s="133"/>
      <c r="DT27" s="133"/>
      <c r="DU27" s="133"/>
      <c r="DV27" s="133"/>
      <c r="DW27" s="133"/>
      <c r="DX27" s="133">
        <v>39.5</v>
      </c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54"/>
    </row>
    <row r="28" spans="1:141" s="22" customFormat="1" ht="12.75" customHeight="1" x14ac:dyDescent="0.2">
      <c r="A28" s="121" t="s">
        <v>282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86" t="s">
        <v>287</v>
      </c>
      <c r="X28" s="87"/>
      <c r="Y28" s="87"/>
      <c r="Z28" s="87"/>
      <c r="AA28" s="87"/>
      <c r="AB28" s="116">
        <f>AJ28</f>
        <v>37.5</v>
      </c>
      <c r="AC28" s="116"/>
      <c r="AD28" s="116"/>
      <c r="AE28" s="116"/>
      <c r="AF28" s="116"/>
      <c r="AG28" s="116"/>
      <c r="AH28" s="116"/>
      <c r="AI28" s="116"/>
      <c r="AJ28" s="116">
        <v>37.5</v>
      </c>
      <c r="AK28" s="116"/>
      <c r="AL28" s="116"/>
      <c r="AM28" s="116"/>
      <c r="AN28" s="116"/>
      <c r="AO28" s="116"/>
      <c r="AP28" s="116"/>
      <c r="AQ28" s="116"/>
      <c r="AR28" s="116">
        <v>37.5</v>
      </c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>
        <v>37.5</v>
      </c>
      <c r="BG28" s="116"/>
      <c r="BH28" s="116"/>
      <c r="BI28" s="116"/>
      <c r="BJ28" s="116"/>
      <c r="BK28" s="116"/>
      <c r="BL28" s="116"/>
      <c r="BM28" s="116"/>
      <c r="BN28" s="116">
        <f>BV28</f>
        <v>37</v>
      </c>
      <c r="BO28" s="116"/>
      <c r="BP28" s="116"/>
      <c r="BQ28" s="116"/>
      <c r="BR28" s="116"/>
      <c r="BS28" s="116"/>
      <c r="BT28" s="116"/>
      <c r="BU28" s="116"/>
      <c r="BV28" s="116">
        <v>37</v>
      </c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>
        <v>0.5</v>
      </c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>
        <v>37.5</v>
      </c>
      <c r="DI28" s="116"/>
      <c r="DJ28" s="116"/>
      <c r="DK28" s="116"/>
      <c r="DL28" s="116"/>
      <c r="DM28" s="116"/>
      <c r="DN28" s="116"/>
      <c r="DO28" s="116"/>
      <c r="DP28" s="116">
        <v>37.5</v>
      </c>
      <c r="DQ28" s="116"/>
      <c r="DR28" s="116"/>
      <c r="DS28" s="116"/>
      <c r="DT28" s="116"/>
      <c r="DU28" s="116"/>
      <c r="DV28" s="116"/>
      <c r="DW28" s="116"/>
      <c r="DX28" s="116">
        <v>37.5</v>
      </c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7"/>
    </row>
    <row r="29" spans="1:141" s="22" customFormat="1" ht="12.75" customHeight="1" x14ac:dyDescent="0.2">
      <c r="A29" s="79" t="s">
        <v>1190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6"/>
      <c r="X29" s="87"/>
      <c r="Y29" s="87"/>
      <c r="Z29" s="87"/>
      <c r="AA29" s="87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7"/>
    </row>
    <row r="30" spans="1:141" s="22" customFormat="1" ht="15" customHeight="1" x14ac:dyDescent="0.2">
      <c r="A30" s="79" t="s">
        <v>1191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86" t="s">
        <v>585</v>
      </c>
      <c r="X30" s="87"/>
      <c r="Y30" s="87"/>
      <c r="Z30" s="87"/>
      <c r="AA30" s="87"/>
      <c r="AB30" s="116">
        <f>AJ30</f>
        <v>2</v>
      </c>
      <c r="AC30" s="116"/>
      <c r="AD30" s="116"/>
      <c r="AE30" s="116"/>
      <c r="AF30" s="116"/>
      <c r="AG30" s="116"/>
      <c r="AH30" s="116"/>
      <c r="AI30" s="116"/>
      <c r="AJ30" s="116">
        <v>2</v>
      </c>
      <c r="AK30" s="116"/>
      <c r="AL30" s="116"/>
      <c r="AM30" s="116"/>
      <c r="AN30" s="116"/>
      <c r="AO30" s="116"/>
      <c r="AP30" s="116"/>
      <c r="AQ30" s="116"/>
      <c r="AR30" s="116">
        <v>2</v>
      </c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>
        <v>2</v>
      </c>
      <c r="BG30" s="116"/>
      <c r="BH30" s="116"/>
      <c r="BI30" s="116"/>
      <c r="BJ30" s="116"/>
      <c r="BK30" s="116"/>
      <c r="BL30" s="116"/>
      <c r="BM30" s="116"/>
      <c r="BN30" s="116">
        <v>2</v>
      </c>
      <c r="BO30" s="116"/>
      <c r="BP30" s="116"/>
      <c r="BQ30" s="116"/>
      <c r="BR30" s="116"/>
      <c r="BS30" s="116"/>
      <c r="BT30" s="116"/>
      <c r="BU30" s="116"/>
      <c r="BV30" s="116">
        <v>2</v>
      </c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>
        <v>2</v>
      </c>
      <c r="DI30" s="116"/>
      <c r="DJ30" s="116"/>
      <c r="DK30" s="116"/>
      <c r="DL30" s="116"/>
      <c r="DM30" s="116"/>
      <c r="DN30" s="116"/>
      <c r="DO30" s="116"/>
      <c r="DP30" s="116">
        <v>2</v>
      </c>
      <c r="DQ30" s="116"/>
      <c r="DR30" s="116"/>
      <c r="DS30" s="116"/>
      <c r="DT30" s="116"/>
      <c r="DU30" s="116"/>
      <c r="DV30" s="116"/>
      <c r="DW30" s="116"/>
      <c r="DX30" s="116">
        <v>2</v>
      </c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7"/>
    </row>
    <row r="31" spans="1:141" s="22" customFormat="1" ht="12.75" customHeight="1" x14ac:dyDescent="0.2">
      <c r="A31" s="79" t="s">
        <v>283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6" t="s">
        <v>45</v>
      </c>
      <c r="X31" s="87"/>
      <c r="Y31" s="87"/>
      <c r="Z31" s="87"/>
      <c r="AA31" s="87"/>
      <c r="AB31" s="116">
        <f>AJ31</f>
        <v>2</v>
      </c>
      <c r="AC31" s="116"/>
      <c r="AD31" s="116"/>
      <c r="AE31" s="116"/>
      <c r="AF31" s="116"/>
      <c r="AG31" s="116"/>
      <c r="AH31" s="116"/>
      <c r="AI31" s="116"/>
      <c r="AJ31" s="116">
        <f>AJ32</f>
        <v>2</v>
      </c>
      <c r="AK31" s="116"/>
      <c r="AL31" s="116"/>
      <c r="AM31" s="116"/>
      <c r="AN31" s="116"/>
      <c r="AO31" s="116"/>
      <c r="AP31" s="116"/>
      <c r="AQ31" s="116"/>
      <c r="AR31" s="116">
        <v>2</v>
      </c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>
        <v>2</v>
      </c>
      <c r="BG31" s="116"/>
      <c r="BH31" s="116"/>
      <c r="BI31" s="116"/>
      <c r="BJ31" s="116"/>
      <c r="BK31" s="116"/>
      <c r="BL31" s="116"/>
      <c r="BM31" s="116"/>
      <c r="BN31" s="116">
        <v>2</v>
      </c>
      <c r="BO31" s="116"/>
      <c r="BP31" s="116"/>
      <c r="BQ31" s="116"/>
      <c r="BR31" s="116"/>
      <c r="BS31" s="116"/>
      <c r="BT31" s="116"/>
      <c r="BU31" s="116"/>
      <c r="BV31" s="116">
        <f>BV32</f>
        <v>2</v>
      </c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>
        <v>2</v>
      </c>
      <c r="DI31" s="116"/>
      <c r="DJ31" s="116"/>
      <c r="DK31" s="116"/>
      <c r="DL31" s="116"/>
      <c r="DM31" s="116"/>
      <c r="DN31" s="116"/>
      <c r="DO31" s="116"/>
      <c r="DP31" s="116">
        <v>2</v>
      </c>
      <c r="DQ31" s="116"/>
      <c r="DR31" s="116"/>
      <c r="DS31" s="116"/>
      <c r="DT31" s="116"/>
      <c r="DU31" s="116"/>
      <c r="DV31" s="116"/>
      <c r="DW31" s="116"/>
      <c r="DX31" s="116">
        <v>2</v>
      </c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2" customFormat="1" ht="12.75" customHeight="1" x14ac:dyDescent="0.2">
      <c r="A32" s="121" t="s">
        <v>282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86" t="s">
        <v>286</v>
      </c>
      <c r="X32" s="87"/>
      <c r="Y32" s="87"/>
      <c r="Z32" s="87"/>
      <c r="AA32" s="87"/>
      <c r="AB32" s="116">
        <f>AJ32</f>
        <v>2</v>
      </c>
      <c r="AC32" s="116"/>
      <c r="AD32" s="116"/>
      <c r="AE32" s="116"/>
      <c r="AF32" s="116"/>
      <c r="AG32" s="116"/>
      <c r="AH32" s="116"/>
      <c r="AI32" s="116"/>
      <c r="AJ32" s="116">
        <v>2</v>
      </c>
      <c r="AK32" s="116"/>
      <c r="AL32" s="116"/>
      <c r="AM32" s="116"/>
      <c r="AN32" s="116"/>
      <c r="AO32" s="116"/>
      <c r="AP32" s="116"/>
      <c r="AQ32" s="116"/>
      <c r="AR32" s="116">
        <v>2</v>
      </c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>
        <v>2</v>
      </c>
      <c r="BG32" s="116"/>
      <c r="BH32" s="116"/>
      <c r="BI32" s="116"/>
      <c r="BJ32" s="116"/>
      <c r="BK32" s="116"/>
      <c r="BL32" s="116"/>
      <c r="BM32" s="116"/>
      <c r="BN32" s="116">
        <v>2</v>
      </c>
      <c r="BO32" s="116"/>
      <c r="BP32" s="116"/>
      <c r="BQ32" s="116"/>
      <c r="BR32" s="116"/>
      <c r="BS32" s="116"/>
      <c r="BT32" s="116"/>
      <c r="BU32" s="116"/>
      <c r="BV32" s="116">
        <v>2</v>
      </c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>
        <v>2</v>
      </c>
      <c r="DI32" s="116"/>
      <c r="DJ32" s="116"/>
      <c r="DK32" s="116"/>
      <c r="DL32" s="116"/>
      <c r="DM32" s="116"/>
      <c r="DN32" s="116"/>
      <c r="DO32" s="116"/>
      <c r="DP32" s="116">
        <v>2</v>
      </c>
      <c r="DQ32" s="116"/>
      <c r="DR32" s="116"/>
      <c r="DS32" s="116"/>
      <c r="DT32" s="116"/>
      <c r="DU32" s="116"/>
      <c r="DV32" s="116"/>
      <c r="DW32" s="116"/>
      <c r="DX32" s="116">
        <v>2</v>
      </c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</row>
    <row r="33" spans="1:141" s="22" customFormat="1" ht="12.75" customHeight="1" x14ac:dyDescent="0.2">
      <c r="A33" s="79" t="s">
        <v>1189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6"/>
      <c r="X33" s="87"/>
      <c r="Y33" s="87"/>
      <c r="Z33" s="87"/>
      <c r="AA33" s="87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7"/>
    </row>
    <row r="34" spans="1:141" s="22" customFormat="1" ht="15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86"/>
      <c r="X34" s="87"/>
      <c r="Y34" s="87"/>
      <c r="Z34" s="87"/>
      <c r="AA34" s="87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7"/>
    </row>
    <row r="35" spans="1:141" s="22" customFormat="1" ht="12.75" customHeight="1" x14ac:dyDescent="0.2">
      <c r="A35" s="128" t="s">
        <v>284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86" t="s">
        <v>174</v>
      </c>
      <c r="X35" s="87"/>
      <c r="Y35" s="87"/>
      <c r="Z35" s="87"/>
      <c r="AA35" s="87"/>
      <c r="AB35" s="116">
        <f>AJ35</f>
        <v>10</v>
      </c>
      <c r="AC35" s="116"/>
      <c r="AD35" s="116"/>
      <c r="AE35" s="116"/>
      <c r="AF35" s="116"/>
      <c r="AG35" s="116"/>
      <c r="AH35" s="116"/>
      <c r="AI35" s="116"/>
      <c r="AJ35" s="116">
        <f>AJ37+AJ39</f>
        <v>10</v>
      </c>
      <c r="AK35" s="116"/>
      <c r="AL35" s="116"/>
      <c r="AM35" s="116"/>
      <c r="AN35" s="116"/>
      <c r="AO35" s="116"/>
      <c r="AP35" s="116"/>
      <c r="AQ35" s="116"/>
      <c r="AR35" s="116">
        <v>10</v>
      </c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>
        <v>10</v>
      </c>
      <c r="BG35" s="116"/>
      <c r="BH35" s="116"/>
      <c r="BI35" s="116"/>
      <c r="BJ35" s="116"/>
      <c r="BK35" s="116"/>
      <c r="BL35" s="116"/>
      <c r="BM35" s="116"/>
      <c r="BN35" s="116">
        <v>10</v>
      </c>
      <c r="BO35" s="116"/>
      <c r="BP35" s="116"/>
      <c r="BQ35" s="116"/>
      <c r="BR35" s="116"/>
      <c r="BS35" s="116"/>
      <c r="BT35" s="116"/>
      <c r="BU35" s="116"/>
      <c r="BV35" s="116">
        <f>BV37+BV39</f>
        <v>10</v>
      </c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>
        <v>10</v>
      </c>
      <c r="DI35" s="116"/>
      <c r="DJ35" s="116"/>
      <c r="DK35" s="116"/>
      <c r="DL35" s="116"/>
      <c r="DM35" s="116"/>
      <c r="DN35" s="116"/>
      <c r="DO35" s="116"/>
      <c r="DP35" s="116">
        <v>10</v>
      </c>
      <c r="DQ35" s="116"/>
      <c r="DR35" s="116"/>
      <c r="DS35" s="116"/>
      <c r="DT35" s="116"/>
      <c r="DU35" s="116"/>
      <c r="DV35" s="116"/>
      <c r="DW35" s="116"/>
      <c r="DX35" s="116">
        <v>10</v>
      </c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7"/>
    </row>
    <row r="36" spans="1:141" s="22" customFormat="1" ht="12.75" customHeight="1" x14ac:dyDescent="0.2">
      <c r="A36" s="79" t="s">
        <v>285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86"/>
      <c r="X36" s="87"/>
      <c r="Y36" s="87"/>
      <c r="Z36" s="87"/>
      <c r="AA36" s="87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7"/>
    </row>
    <row r="37" spans="1:141" s="22" customFormat="1" ht="12.75" customHeight="1" x14ac:dyDescent="0.2">
      <c r="A37" s="121" t="s">
        <v>282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86" t="s">
        <v>173</v>
      </c>
      <c r="X37" s="87"/>
      <c r="Y37" s="87"/>
      <c r="Z37" s="87"/>
      <c r="AA37" s="87"/>
      <c r="AB37" s="116">
        <f>AJ37</f>
        <v>1</v>
      </c>
      <c r="AC37" s="116"/>
      <c r="AD37" s="116"/>
      <c r="AE37" s="116"/>
      <c r="AF37" s="116"/>
      <c r="AG37" s="116"/>
      <c r="AH37" s="116"/>
      <c r="AI37" s="116"/>
      <c r="AJ37" s="116">
        <v>1</v>
      </c>
      <c r="AK37" s="116"/>
      <c r="AL37" s="116"/>
      <c r="AM37" s="116"/>
      <c r="AN37" s="116"/>
      <c r="AO37" s="116"/>
      <c r="AP37" s="116"/>
      <c r="AQ37" s="116"/>
      <c r="AR37" s="116">
        <v>1</v>
      </c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>
        <v>1</v>
      </c>
      <c r="BG37" s="116"/>
      <c r="BH37" s="116"/>
      <c r="BI37" s="116"/>
      <c r="BJ37" s="116"/>
      <c r="BK37" s="116"/>
      <c r="BL37" s="116"/>
      <c r="BM37" s="116"/>
      <c r="BN37" s="116">
        <v>1</v>
      </c>
      <c r="BO37" s="116"/>
      <c r="BP37" s="116"/>
      <c r="BQ37" s="116"/>
      <c r="BR37" s="116"/>
      <c r="BS37" s="116"/>
      <c r="BT37" s="116"/>
      <c r="BU37" s="116"/>
      <c r="BV37" s="116">
        <v>1</v>
      </c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>
        <v>1</v>
      </c>
      <c r="DI37" s="116"/>
      <c r="DJ37" s="116"/>
      <c r="DK37" s="116"/>
      <c r="DL37" s="116"/>
      <c r="DM37" s="116"/>
      <c r="DN37" s="116"/>
      <c r="DO37" s="116"/>
      <c r="DP37" s="116">
        <v>1</v>
      </c>
      <c r="DQ37" s="116"/>
      <c r="DR37" s="116"/>
      <c r="DS37" s="116"/>
      <c r="DT37" s="116"/>
      <c r="DU37" s="116"/>
      <c r="DV37" s="116"/>
      <c r="DW37" s="116"/>
      <c r="DX37" s="116">
        <v>1</v>
      </c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7"/>
    </row>
    <row r="38" spans="1:141" s="22" customFormat="1" ht="12.75" customHeight="1" x14ac:dyDescent="0.2">
      <c r="A38" s="79" t="s">
        <v>49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6"/>
      <c r="X38" s="87"/>
      <c r="Y38" s="87"/>
      <c r="Z38" s="87"/>
      <c r="AA38" s="87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7"/>
    </row>
    <row r="39" spans="1:141" s="22" customFormat="1" ht="15" customHeight="1" x14ac:dyDescent="0.2">
      <c r="A39" s="79" t="s">
        <v>1192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6" t="s">
        <v>172</v>
      </c>
      <c r="X39" s="87"/>
      <c r="Y39" s="87"/>
      <c r="Z39" s="87"/>
      <c r="AA39" s="87"/>
      <c r="AB39" s="116">
        <f>AJ39</f>
        <v>9</v>
      </c>
      <c r="AC39" s="116"/>
      <c r="AD39" s="116"/>
      <c r="AE39" s="116"/>
      <c r="AF39" s="116"/>
      <c r="AG39" s="116"/>
      <c r="AH39" s="116"/>
      <c r="AI39" s="116"/>
      <c r="AJ39" s="116">
        <v>9</v>
      </c>
      <c r="AK39" s="116"/>
      <c r="AL39" s="116"/>
      <c r="AM39" s="116"/>
      <c r="AN39" s="116"/>
      <c r="AO39" s="116"/>
      <c r="AP39" s="116"/>
      <c r="AQ39" s="116"/>
      <c r="AR39" s="116">
        <v>9</v>
      </c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>
        <v>9</v>
      </c>
      <c r="BG39" s="116"/>
      <c r="BH39" s="116"/>
      <c r="BI39" s="116"/>
      <c r="BJ39" s="116"/>
      <c r="BK39" s="116"/>
      <c r="BL39" s="116"/>
      <c r="BM39" s="116"/>
      <c r="BN39" s="116">
        <v>9</v>
      </c>
      <c r="BO39" s="116"/>
      <c r="BP39" s="116"/>
      <c r="BQ39" s="116"/>
      <c r="BR39" s="116"/>
      <c r="BS39" s="116"/>
      <c r="BT39" s="116"/>
      <c r="BU39" s="116"/>
      <c r="BV39" s="116">
        <v>9</v>
      </c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>
        <v>9</v>
      </c>
      <c r="DI39" s="116"/>
      <c r="DJ39" s="116"/>
      <c r="DK39" s="116"/>
      <c r="DL39" s="116"/>
      <c r="DM39" s="116"/>
      <c r="DN39" s="116"/>
      <c r="DO39" s="116"/>
      <c r="DP39" s="116">
        <v>9</v>
      </c>
      <c r="DQ39" s="116"/>
      <c r="DR39" s="116"/>
      <c r="DS39" s="116"/>
      <c r="DT39" s="116"/>
      <c r="DU39" s="116"/>
      <c r="DV39" s="116"/>
      <c r="DW39" s="116"/>
      <c r="DX39" s="116">
        <v>9</v>
      </c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7"/>
    </row>
    <row r="40" spans="1:141" s="22" customFormat="1" ht="15" customHeight="1" thickBot="1" x14ac:dyDescent="0.25">
      <c r="A40" s="113" t="s">
        <v>42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70" t="s">
        <v>46</v>
      </c>
      <c r="X40" s="171"/>
      <c r="Y40" s="171"/>
      <c r="Z40" s="171"/>
      <c r="AA40" s="171"/>
      <c r="AB40" s="119">
        <f>AB35+AB31+AB27</f>
        <v>51.5</v>
      </c>
      <c r="AC40" s="119"/>
      <c r="AD40" s="119"/>
      <c r="AE40" s="119"/>
      <c r="AF40" s="119"/>
      <c r="AG40" s="119"/>
      <c r="AH40" s="119"/>
      <c r="AI40" s="119"/>
      <c r="AJ40" s="119">
        <f>AJ35+AJ31+AJ27</f>
        <v>51.5</v>
      </c>
      <c r="AK40" s="119"/>
      <c r="AL40" s="119"/>
      <c r="AM40" s="119"/>
      <c r="AN40" s="119"/>
      <c r="AO40" s="119"/>
      <c r="AP40" s="119"/>
      <c r="AQ40" s="119"/>
      <c r="AR40" s="119">
        <v>51.5</v>
      </c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>
        <f>BF35+BF31+BF27</f>
        <v>51.5</v>
      </c>
      <c r="BG40" s="119"/>
      <c r="BH40" s="119"/>
      <c r="BI40" s="119"/>
      <c r="BJ40" s="119"/>
      <c r="BK40" s="119"/>
      <c r="BL40" s="119"/>
      <c r="BM40" s="119"/>
      <c r="BN40" s="119">
        <f>BN35+BN31+BN27</f>
        <v>51</v>
      </c>
      <c r="BO40" s="119"/>
      <c r="BP40" s="119"/>
      <c r="BQ40" s="119"/>
      <c r="BR40" s="119"/>
      <c r="BS40" s="119"/>
      <c r="BT40" s="119"/>
      <c r="BU40" s="119"/>
      <c r="BV40" s="119">
        <f>BV35+BV31+BV27</f>
        <v>51</v>
      </c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>
        <f>CK35+CK31+CK27</f>
        <v>0.5</v>
      </c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>
        <f>DH35+DH31+DH27</f>
        <v>51.5</v>
      </c>
      <c r="DI40" s="119"/>
      <c r="DJ40" s="119"/>
      <c r="DK40" s="119"/>
      <c r="DL40" s="119"/>
      <c r="DM40" s="119"/>
      <c r="DN40" s="119"/>
      <c r="DO40" s="119"/>
      <c r="DP40" s="119">
        <f>DP35+DP31+DP27</f>
        <v>51.5</v>
      </c>
      <c r="DQ40" s="119"/>
      <c r="DR40" s="119"/>
      <c r="DS40" s="119"/>
      <c r="DT40" s="119"/>
      <c r="DU40" s="119"/>
      <c r="DV40" s="119"/>
      <c r="DW40" s="119"/>
      <c r="DX40" s="119">
        <v>51.5</v>
      </c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73"/>
    </row>
    <row r="42" spans="1:1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 x14ac:dyDescent="0.2">
      <c r="A43" s="20" t="s">
        <v>288</v>
      </c>
    </row>
    <row r="44" spans="1:141" s="3" customFormat="1" ht="12" customHeight="1" x14ac:dyDescent="0.2">
      <c r="A44" s="20" t="s">
        <v>289</v>
      </c>
    </row>
    <row r="45" spans="1:141" s="3" customFormat="1" ht="11.25" x14ac:dyDescent="0.2">
      <c r="A45" s="214" t="s">
        <v>290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</row>
    <row r="46" spans="1:141" s="3" customFormat="1" ht="11.25" x14ac:dyDescent="0.2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</row>
    <row r="47" spans="1:141" s="3" customFormat="1" ht="12" customHeight="1" x14ac:dyDescent="0.2">
      <c r="A47" s="20" t="s">
        <v>291</v>
      </c>
    </row>
    <row r="48" spans="1:141" s="3" customFormat="1" ht="12" customHeight="1" x14ac:dyDescent="0.2">
      <c r="A48" s="20" t="s">
        <v>292</v>
      </c>
    </row>
    <row r="49" spans="1:1" s="3" customFormat="1" ht="12" customHeight="1" x14ac:dyDescent="0.2">
      <c r="A49" s="20" t="s">
        <v>293</v>
      </c>
    </row>
    <row r="50" spans="1:1" s="3" customFormat="1" ht="12" customHeight="1" x14ac:dyDescent="0.2">
      <c r="A50" s="20" t="s">
        <v>294</v>
      </c>
    </row>
    <row r="51" spans="1:1" s="3" customFormat="1" ht="12" customHeight="1" x14ac:dyDescent="0.2">
      <c r="A51" s="20" t="s">
        <v>295</v>
      </c>
    </row>
    <row r="52" spans="1:1" s="3" customFormat="1" ht="12" customHeight="1" x14ac:dyDescent="0.2">
      <c r="A52" s="20" t="s">
        <v>296</v>
      </c>
    </row>
  </sheetData>
  <mergeCells count="356"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</mergeCells>
  <pageMargins left="0.59055118110236227" right="0.39370078740157483" top="0.78740157480314965" bottom="0.39370078740157483" header="0.27559055118110237" footer="0.27559055118110237"/>
  <pageSetup paperSize="8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Лист1</vt:lpstr>
      <vt:lpstr>Лист2-3</vt:lpstr>
      <vt:lpstr>Лист4-5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Листы25-26</vt:lpstr>
      <vt:lpstr>Листы27-28</vt:lpstr>
      <vt:lpstr>Листы29-30</vt:lpstr>
      <vt:lpstr>Листы31-32</vt:lpstr>
      <vt:lpstr>Лист33</vt:lpstr>
      <vt:lpstr>'Лист2-3'!Заголовки_для_печати</vt:lpstr>
      <vt:lpstr>'Лист4-5'!Заголовки_для_печати</vt:lpstr>
      <vt:lpstr>'Листы25-26'!Заголовки_для_печати</vt:lpstr>
      <vt:lpstr>'Листы27-28'!Заголовки_для_печати</vt:lpstr>
      <vt:lpstr>'Листы29-30'!Заголовки_для_печати</vt:lpstr>
      <vt:lpstr>'Листы31-32'!Заголовки_для_печати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user</cp:lastModifiedBy>
  <cp:lastPrinted>2023-12-05T12:05:50Z</cp:lastPrinted>
  <dcterms:created xsi:type="dcterms:W3CDTF">2004-09-19T06:34:55Z</dcterms:created>
  <dcterms:modified xsi:type="dcterms:W3CDTF">2024-02-06T07:53:21Z</dcterms:modified>
</cp:coreProperties>
</file>